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d\Documents\"/>
    </mc:Choice>
  </mc:AlternateContent>
  <bookViews>
    <workbookView xWindow="0" yWindow="0" windowWidth="11025" windowHeight="4455" activeTab="5"/>
  </bookViews>
  <sheets>
    <sheet name="Flock Data" sheetId="1" r:id="rId1"/>
    <sheet name="Uniformity" sheetId="6" r:id="rId2"/>
    <sheet name="STRT" sheetId="2" r:id="rId3"/>
    <sheet name="UCFCR" sheetId="5" r:id="rId4"/>
    <sheet name="CFCR" sheetId="3" r:id="rId5"/>
    <sheet name="Mortality" sheetId="4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" l="1"/>
  <c r="K2" i="5"/>
  <c r="G26" i="3"/>
  <c r="G2" i="3"/>
  <c r="C4" i="4"/>
  <c r="F4" i="4"/>
  <c r="C22" i="4"/>
  <c r="C20" i="4"/>
  <c r="C18" i="4"/>
  <c r="C16" i="4"/>
  <c r="C14" i="4"/>
  <c r="C12" i="4"/>
  <c r="C10" i="4"/>
  <c r="C6" i="4"/>
  <c r="G114" i="3" l="1"/>
  <c r="G140" i="3"/>
  <c r="C140" i="3"/>
  <c r="E140" i="3" s="1"/>
  <c r="G127" i="3"/>
  <c r="G101" i="3"/>
  <c r="G88" i="3"/>
  <c r="G75" i="3"/>
  <c r="E75" i="3"/>
  <c r="G63" i="3"/>
  <c r="G50" i="3"/>
  <c r="E63" i="3"/>
  <c r="E50" i="3"/>
  <c r="E26" i="3"/>
  <c r="E2" i="3"/>
  <c r="C127" i="3"/>
  <c r="C114" i="3"/>
  <c r="C101" i="3"/>
  <c r="C88" i="3"/>
  <c r="C75" i="3"/>
  <c r="C63" i="3"/>
  <c r="C50" i="3"/>
  <c r="C26" i="3"/>
  <c r="C2" i="3"/>
  <c r="P247" i="5"/>
  <c r="O247" i="5"/>
  <c r="P243" i="5"/>
  <c r="P245" i="5" s="1"/>
  <c r="O245" i="5"/>
  <c r="O243" i="5"/>
  <c r="N243" i="5"/>
  <c r="M243" i="5"/>
  <c r="L243" i="5"/>
  <c r="K243" i="5"/>
  <c r="J243" i="5"/>
  <c r="P277" i="5"/>
  <c r="O277" i="5"/>
  <c r="P273" i="5"/>
  <c r="P275" i="5"/>
  <c r="O275" i="5"/>
  <c r="O273" i="5"/>
  <c r="N273" i="5"/>
  <c r="M273" i="5"/>
  <c r="L273" i="5"/>
  <c r="K273" i="5"/>
  <c r="J273" i="5"/>
  <c r="P307" i="5"/>
  <c r="O307" i="5"/>
  <c r="P303" i="5"/>
  <c r="P305" i="5" s="1"/>
  <c r="O305" i="5"/>
  <c r="O303" i="5"/>
  <c r="N303" i="5"/>
  <c r="M303" i="5"/>
  <c r="L303" i="5"/>
  <c r="K303" i="5"/>
  <c r="J303" i="5"/>
  <c r="P337" i="5"/>
  <c r="O337" i="5"/>
  <c r="P333" i="5"/>
  <c r="P335" i="5"/>
  <c r="O335" i="5"/>
  <c r="O333" i="5"/>
  <c r="N333" i="5"/>
  <c r="M333" i="5"/>
  <c r="L333" i="5"/>
  <c r="K333" i="5"/>
  <c r="J333" i="5"/>
  <c r="P217" i="5"/>
  <c r="O217" i="5"/>
  <c r="P213" i="5"/>
  <c r="P215" i="5"/>
  <c r="O215" i="5"/>
  <c r="O213" i="5"/>
  <c r="N213" i="5"/>
  <c r="M213" i="5"/>
  <c r="L213" i="5"/>
  <c r="K213" i="5"/>
  <c r="J213" i="5"/>
  <c r="O123" i="5"/>
  <c r="N123" i="5"/>
  <c r="P187" i="5"/>
  <c r="O187" i="5"/>
  <c r="P185" i="5"/>
  <c r="P183" i="5"/>
  <c r="O185" i="5"/>
  <c r="O183" i="5"/>
  <c r="N183" i="5"/>
  <c r="M183" i="5"/>
  <c r="L183" i="5"/>
  <c r="K183" i="5"/>
  <c r="J183" i="5"/>
  <c r="P157" i="5"/>
  <c r="O157" i="5"/>
  <c r="O155" i="5"/>
  <c r="P155" i="5"/>
  <c r="P153" i="5"/>
  <c r="O153" i="5"/>
  <c r="N153" i="5"/>
  <c r="L153" i="5"/>
  <c r="K153" i="5"/>
  <c r="M153" i="5" s="1"/>
  <c r="J153" i="5"/>
  <c r="K3" i="2"/>
  <c r="K2" i="2"/>
  <c r="P125" i="5"/>
  <c r="P128" i="5"/>
  <c r="O128" i="5"/>
  <c r="O125" i="5"/>
  <c r="P123" i="5"/>
  <c r="M123" i="5"/>
  <c r="L123" i="5"/>
  <c r="K123" i="5"/>
  <c r="J123" i="5"/>
  <c r="P67" i="5"/>
  <c r="O67" i="5"/>
  <c r="O65" i="5"/>
  <c r="P65" i="5"/>
  <c r="P63" i="5"/>
  <c r="O63" i="5"/>
  <c r="N63" i="5"/>
  <c r="M63" i="5"/>
  <c r="K63" i="5"/>
  <c r="L63" i="5"/>
  <c r="J63" i="5"/>
  <c r="O4" i="5"/>
  <c r="O2" i="5"/>
  <c r="J2" i="5"/>
  <c r="I2" i="5"/>
  <c r="N2" i="5" l="1"/>
  <c r="M2" i="5"/>
  <c r="O6" i="5" s="1"/>
  <c r="H12" i="2"/>
  <c r="I12" i="2"/>
  <c r="K4" i="2"/>
  <c r="G12" i="2"/>
  <c r="F12" i="2"/>
  <c r="E12" i="2"/>
  <c r="D12" i="2"/>
  <c r="C12" i="2"/>
  <c r="B12" i="2"/>
  <c r="M2" i="1"/>
  <c r="P2" i="5" l="1"/>
  <c r="P4" i="5" s="1"/>
  <c r="P6" i="5" s="1"/>
  <c r="O333" i="1"/>
  <c r="N333" i="1"/>
  <c r="N303" i="1"/>
  <c r="O303" i="1"/>
  <c r="O273" i="1"/>
  <c r="N273" i="1"/>
  <c r="M273" i="1"/>
  <c r="O243" i="1"/>
  <c r="N243" i="1"/>
  <c r="L243" i="1"/>
  <c r="O213" i="1"/>
  <c r="N213" i="1"/>
  <c r="M213" i="1"/>
  <c r="O183" i="1"/>
  <c r="N183" i="1"/>
  <c r="M183" i="1"/>
  <c r="O153" i="1"/>
  <c r="N153" i="1"/>
  <c r="M153" i="1"/>
  <c r="L153" i="1"/>
  <c r="N123" i="1"/>
  <c r="M123" i="1"/>
  <c r="L123" i="1"/>
  <c r="N63" i="1"/>
  <c r="M63" i="1"/>
  <c r="L63" i="1"/>
  <c r="N2" i="1"/>
  <c r="L2" i="1"/>
  <c r="K2" i="1"/>
  <c r="K5" i="2" l="1"/>
  <c r="K6" i="2"/>
  <c r="K7" i="2"/>
  <c r="K8" i="2"/>
  <c r="K9" i="2"/>
  <c r="K10" i="2"/>
  <c r="K11" i="2"/>
  <c r="F5" i="2" l="1"/>
  <c r="F6" i="2"/>
  <c r="F7" i="2"/>
  <c r="F8" i="2"/>
  <c r="F9" i="2"/>
  <c r="F10" i="2"/>
  <c r="F11" i="2"/>
  <c r="F3" i="2"/>
  <c r="F4" i="2"/>
  <c r="F2" i="2"/>
  <c r="P8" i="1" l="1"/>
  <c r="Q8" i="1" l="1"/>
  <c r="O8" i="1"/>
  <c r="E114" i="3" l="1"/>
  <c r="M333" i="1"/>
  <c r="L333" i="1"/>
  <c r="K333" i="1"/>
  <c r="M303" i="1"/>
  <c r="L303" i="1"/>
  <c r="K303" i="1"/>
  <c r="L273" i="1"/>
  <c r="K273" i="1"/>
  <c r="M243" i="1"/>
  <c r="K243" i="1"/>
  <c r="L213" i="1"/>
  <c r="K213" i="1"/>
  <c r="L183" i="1"/>
  <c r="K183" i="1"/>
  <c r="K153" i="1"/>
  <c r="K123" i="1"/>
  <c r="J123" i="1"/>
  <c r="K63" i="1"/>
  <c r="J63" i="1"/>
  <c r="E101" i="3" l="1"/>
  <c r="E127" i="3"/>
  <c r="E88" i="3"/>
</calcChain>
</file>

<file path=xl/sharedStrings.xml><?xml version="1.0" encoding="utf-8"?>
<sst xmlns="http://schemas.openxmlformats.org/spreadsheetml/2006/main" count="2231" uniqueCount="121">
  <si>
    <t>Room</t>
  </si>
  <si>
    <t>Pen</t>
  </si>
  <si>
    <t>Sex</t>
  </si>
  <si>
    <t>Bird #</t>
  </si>
  <si>
    <t>A</t>
  </si>
  <si>
    <t>F</t>
  </si>
  <si>
    <t>B</t>
  </si>
  <si>
    <t>M</t>
  </si>
  <si>
    <t>d0 BW g</t>
  </si>
  <si>
    <t>Wingband #</t>
  </si>
  <si>
    <t>d14 BW g</t>
  </si>
  <si>
    <t>dead</t>
  </si>
  <si>
    <t>d 42 BW g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</si>
  <si>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</si>
  <si>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</si>
  <si>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</si>
  <si>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</si>
  <si>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</si>
  <si>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</si>
  <si>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</si>
  <si>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</si>
  <si>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</si>
  <si>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</si>
  <si>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Room/Pen</t>
  </si>
  <si>
    <t>Total Strt Consumed kg</t>
  </si>
  <si>
    <t>Strt wt removed (kg)</t>
  </si>
  <si>
    <t>Feeder wt (kg)</t>
  </si>
  <si>
    <t>GROWER Feed Wt (kg)</t>
  </si>
  <si>
    <t>GROWER feed wt (kg)</t>
  </si>
  <si>
    <t>GROWER consumed (kg)</t>
  </si>
  <si>
    <t>STRT Consumed (kg)</t>
  </si>
  <si>
    <t>Total feed Consumed (kg)</t>
  </si>
  <si>
    <t>Overall Gain</t>
  </si>
  <si>
    <t>Overall Gain g</t>
  </si>
  <si>
    <t>Overall gain g</t>
  </si>
  <si>
    <t>Overall gain</t>
  </si>
  <si>
    <t>8A d0 weight total (g)</t>
  </si>
  <si>
    <t>8A d14 Total (g)</t>
  </si>
  <si>
    <t>8A d42 Total (g)</t>
  </si>
  <si>
    <t>Total STRT gain</t>
  </si>
  <si>
    <t>8B d0 Total g</t>
  </si>
  <si>
    <t>8B d14 Total g</t>
  </si>
  <si>
    <t>8B d42 Total g</t>
  </si>
  <si>
    <t>STRT gain Total</t>
  </si>
  <si>
    <t>Total d0 BW g</t>
  </si>
  <si>
    <t>Total d14 BW g</t>
  </si>
  <si>
    <t>Total d42 BW g</t>
  </si>
  <si>
    <t>Total STRT gain g</t>
  </si>
  <si>
    <t>Total d14 BW</t>
  </si>
  <si>
    <t>Total d42 BW</t>
  </si>
  <si>
    <t>Total gain g</t>
  </si>
  <si>
    <t>Total Strt Wt (kg)</t>
  </si>
  <si>
    <t>Overall weight gain (kg)</t>
  </si>
  <si>
    <t>STRT FCR</t>
  </si>
  <si>
    <t>Total Birds</t>
  </si>
  <si>
    <t>Mortality</t>
  </si>
  <si>
    <t>Overall Mortality</t>
  </si>
  <si>
    <t>Pen Mortality</t>
  </si>
  <si>
    <t>8A STRT gain</t>
  </si>
  <si>
    <t>Total</t>
  </si>
  <si>
    <t>no band</t>
  </si>
  <si>
    <t>Hot carcass weights</t>
  </si>
  <si>
    <t>Corrected</t>
  </si>
  <si>
    <t>AVG d0</t>
  </si>
  <si>
    <t>AVG d14</t>
  </si>
  <si>
    <t>AVG d42</t>
  </si>
  <si>
    <t>AVG STRT gain g</t>
  </si>
  <si>
    <t>AVG grower gain g</t>
  </si>
  <si>
    <t>STRT Gain g</t>
  </si>
  <si>
    <t>STRT feed kg</t>
  </si>
  <si>
    <t>Overall feed kg</t>
  </si>
  <si>
    <t>Uncorrected STRT FCR</t>
  </si>
  <si>
    <t>Uncorrected Overall FCR</t>
  </si>
  <si>
    <t>n/A</t>
  </si>
  <si>
    <t xml:space="preserve">Room/Pen </t>
  </si>
  <si>
    <t>Breast Wt</t>
  </si>
  <si>
    <t>Hot Carcass Uniformity</t>
  </si>
  <si>
    <t>Breast Uniformity</t>
  </si>
  <si>
    <t>d0 Uniformity</t>
  </si>
  <si>
    <t>d14 Uniformity</t>
  </si>
  <si>
    <t>d42 Uniformity</t>
  </si>
  <si>
    <t>d0 CV</t>
  </si>
  <si>
    <t>d14 CV</t>
  </si>
  <si>
    <t>d42 CV</t>
  </si>
  <si>
    <t>Feed Remaining</t>
  </si>
  <si>
    <t>Hot Carcass CV</t>
  </si>
  <si>
    <t>Breast CV</t>
  </si>
  <si>
    <t>Breast wt CV</t>
  </si>
  <si>
    <t>Breast Wt Uniformity</t>
  </si>
  <si>
    <t>Livability</t>
  </si>
  <si>
    <t>8A d0 Uniformity</t>
  </si>
  <si>
    <t>8A d14 Uniformity</t>
  </si>
  <si>
    <t>8A d42 Uniformity</t>
  </si>
  <si>
    <t>8A d0 CV</t>
  </si>
  <si>
    <t>8A d14 CV</t>
  </si>
  <si>
    <t>8A d42 CV</t>
  </si>
  <si>
    <t>8A Overall gain g</t>
  </si>
  <si>
    <t>Whole Flock d0 BW g</t>
  </si>
  <si>
    <t>Whole flock Total d14 BW g</t>
  </si>
  <si>
    <t>Whole Flock Total d42 BW g</t>
  </si>
  <si>
    <t>Whole flock Total STRT gain</t>
  </si>
  <si>
    <t>Whole Flock Overall Total gain g</t>
  </si>
  <si>
    <t>Uncorrected Strt FCR</t>
  </si>
  <si>
    <t>Uncorected Overall FCR</t>
  </si>
  <si>
    <t xml:space="preserve">Totals </t>
  </si>
  <si>
    <t>FCR</t>
  </si>
  <si>
    <t>Wingband#</t>
  </si>
  <si>
    <t>AVG Overall gain g</t>
  </si>
  <si>
    <t>Overall Gain in kg</t>
  </si>
  <si>
    <t>Strt Gain in kg</t>
  </si>
  <si>
    <t>Strt gain in kg</t>
  </si>
  <si>
    <t>Overall gain in kg</t>
  </si>
  <si>
    <t xml:space="preserve">Overall Gain g </t>
  </si>
  <si>
    <t xml:space="preserve">STRT Gain g </t>
  </si>
  <si>
    <t>STRT Gain kg</t>
  </si>
  <si>
    <t>Overall gain kg</t>
  </si>
  <si>
    <t>Overall Gain kg</t>
  </si>
  <si>
    <t>STRT gain kg</t>
  </si>
  <si>
    <t>AVG  gain g per bird</t>
  </si>
  <si>
    <t xml:space="preserve">9A </t>
  </si>
  <si>
    <t>Mortality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</si>
</sst>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7" borderId="0" xfId="0" applyFont="1" applyFill="1"/>
    <xf numFmtId="0" fontId="0" fillId="7" borderId="0" xfId="0" applyFill="1"/>
    <xf numFmtId="0" fontId="0" fillId="8" borderId="0" xfId="0" applyFill="1" applyAlignment="1">
      <alignment horizontal="center"/>
    </xf>
    <xf numFmtId="10" fontId="0" fillId="0" borderId="0" xfId="0" applyNumberFormat="1"/>
    <xf numFmtId="9" fontId="0" fillId="0" borderId="0" xfId="0" applyNumberFormat="1"/>
    <xf numFmtId="0" fontId="0" fillId="0" borderId="0" xfId="0"/>
    <xf numFmtId="0" fontId="0" fillId="9" borderId="0" xfId="0" applyFill="1"/>
    <xf numFmtId="0" fontId="0" fillId="9" borderId="0" xfId="0" applyFont="1" applyFill="1"/>
    <xf numFmtId="0" fontId="0" fillId="10" borderId="0" xfId="0" applyFill="1"/>
    <xf numFmtId="0" fontId="0" fillId="11" borderId="0" xfId="0" applyFill="1"/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12" borderId="0" xfId="0" applyFill="1"/>
    <xf numFmtId="0" fontId="2" fillId="0" borderId="0" xfId="0" applyFont="1" applyAlignment="1">
      <alignment horizontal="center"/>
    </xf>
    <xf numFmtId="0" fontId="0" fillId="11" borderId="0" xfId="0" applyFill="1" applyAlignment="1">
      <alignment horizontal="center"/>
    </xf>
    <xf numFmtId="0" fontId="0" fillId="10" borderId="0" xfId="0" applyFill="1" applyAlignment="1">
      <alignment horizontal="center"/>
    </xf>
  </cellXfs>
  <cellStyles count="1">
    <cellStyle name="Normal" xfId="0" builtinId="0"/>
  </cellStyles>
  <dxfs count="4">
    <dxf>
      <numFmt numFmtId="14" formatCode="0.00%"/>
    </dxf>
    <dxf>
      <numFmt numFmtId="13" formatCode="0%"/>
    </dxf>
    <dxf>
      <numFmt numFmtId="14" formatCode="0.00%"/>
    </dxf>
    <dxf>
      <numFmt numFmtId="13" formatCode="0%"/>
    </dxf>
  </dxfs>
  <tableStyles count="0" defaultTableStyle="TableStyleMedium2" defaultPivotStyle="PivotStyleLight16"/>
  <colors>
    <mruColors>
      <color rgb="FFFF6600"/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J1:N11" totalsRowShown="0">
  <autoFilter ref="J1:N11"/>
  <tableColumns count="5">
    <tableColumn id="1" name="Room/Pen"/>
    <tableColumn id="2" name="Hot Carcass Uniformity" dataDxfId="3"/>
    <tableColumn id="3" name="Hot Carcass CV" dataDxfId="2"/>
    <tableColumn id="4" name="Breast Wt Uniformity" dataDxfId="1"/>
    <tableColumn id="5" name="Breast wt CV" dataDxfId="0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1"/>
  <sheetViews>
    <sheetView zoomScale="90" zoomScaleNormal="90" workbookViewId="0">
      <selection activeCell="K16" sqref="K16"/>
    </sheetView>
  </sheetViews>
  <sheetFormatPr defaultRowHeight="15" x14ac:dyDescent="0.25"/>
  <cols>
    <col min="6" max="6" width="13.28515625" customWidth="1"/>
    <col min="9" max="9" width="9.140625" customWidth="1"/>
    <col min="10" max="10" width="17.140625" customWidth="1"/>
    <col min="11" max="11" width="21" customWidth="1"/>
    <col min="12" max="12" width="20.140625" customWidth="1"/>
    <col min="13" max="13" width="16.7109375" customWidth="1"/>
    <col min="14" max="14" width="21.85546875" customWidth="1"/>
    <col min="15" max="15" width="19.7109375" customWidth="1"/>
    <col min="16" max="16" width="28.140625" customWidth="1"/>
    <col min="17" max="17" width="23.140625" customWidth="1"/>
    <col min="18" max="18" width="26.140625" customWidth="1"/>
    <col min="19" max="19" width="29.8554687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9</v>
      </c>
      <c r="G1" s="1" t="s">
        <v>10</v>
      </c>
      <c r="H1" s="1" t="s">
        <v>12</v>
      </c>
      <c r="I1" s="1"/>
      <c r="J1" t="s">
        <v>36</v>
      </c>
      <c r="K1" s="1" t="s">
        <v>37</v>
      </c>
      <c r="L1" s="1" t="s">
        <v>38</v>
      </c>
      <c r="M1" s="2" t="s">
        <v>58</v>
      </c>
      <c r="N1" s="8" t="s">
        <v>96</v>
      </c>
    </row>
    <row r="2" spans="1:19" x14ac:dyDescent="0.25">
      <c r="A2" s="1">
        <v>8</v>
      </c>
      <c r="B2" s="1" t="s">
        <v>4</v>
      </c>
      <c r="C2" s="1" t="s">
        <v>5</v>
      </c>
      <c r="D2" s="1">
        <v>7</v>
      </c>
      <c r="E2" s="1">
        <v>40</v>
      </c>
      <c r="F2" s="1">
        <v>5026</v>
      </c>
      <c r="G2" s="1">
        <v>472</v>
      </c>
      <c r="H2" s="1">
        <v>2545</v>
      </c>
      <c r="I2" s="1"/>
      <c r="J2" s="1">
        <v>2340</v>
      </c>
      <c r="K2" s="1">
        <f>SUM(G2:G61)</f>
        <v>28827</v>
      </c>
      <c r="L2" s="1">
        <f>SUM(H2:H61)</f>
        <v>168250</v>
      </c>
      <c r="M2" s="2">
        <f>K2-J2</f>
        <v>26487</v>
      </c>
      <c r="N2" s="7">
        <f>L2-J2</f>
        <v>165910</v>
      </c>
    </row>
    <row r="3" spans="1:19" x14ac:dyDescent="0.25">
      <c r="A3" s="1">
        <v>8</v>
      </c>
      <c r="B3" s="1" t="s">
        <v>4</v>
      </c>
      <c r="C3" s="1" t="s">
        <v>5</v>
      </c>
      <c r="D3" s="1">
        <v>8</v>
      </c>
      <c r="E3" s="1">
        <v>40</v>
      </c>
      <c r="F3" s="1">
        <v>5027</v>
      </c>
      <c r="G3" s="1">
        <v>470</v>
      </c>
      <c r="H3" s="1">
        <v>2415</v>
      </c>
      <c r="I3" s="1"/>
      <c r="J3" s="1"/>
      <c r="K3" s="1"/>
      <c r="L3" s="1"/>
    </row>
    <row r="4" spans="1:19" x14ac:dyDescent="0.25">
      <c r="A4" s="1">
        <v>8</v>
      </c>
      <c r="B4" s="1" t="s">
        <v>4</v>
      </c>
      <c r="C4" s="1" t="s">
        <v>5</v>
      </c>
      <c r="D4" s="1">
        <v>20</v>
      </c>
      <c r="E4" s="1">
        <v>40</v>
      </c>
      <c r="F4" s="1">
        <v>5028</v>
      </c>
      <c r="G4" s="1">
        <v>501</v>
      </c>
      <c r="H4" s="1">
        <v>2880</v>
      </c>
      <c r="I4" s="1"/>
      <c r="J4" t="s">
        <v>90</v>
      </c>
      <c r="K4" s="1" t="s">
        <v>91</v>
      </c>
      <c r="L4" s="1" t="s">
        <v>92</v>
      </c>
    </row>
    <row r="5" spans="1:19" x14ac:dyDescent="0.25">
      <c r="A5" s="1">
        <v>8</v>
      </c>
      <c r="B5" s="1" t="s">
        <v>4</v>
      </c>
      <c r="C5" s="1" t="s">
        <v>5</v>
      </c>
      <c r="D5" s="1">
        <v>15</v>
      </c>
      <c r="E5" s="1">
        <v>40</v>
      </c>
      <c r="F5" s="1">
        <v>5029</v>
      </c>
      <c r="G5" s="1">
        <v>451</v>
      </c>
      <c r="H5" s="1">
        <v>2460</v>
      </c>
      <c r="I5" s="1"/>
      <c r="J5" s="21">
        <v>0.6</v>
      </c>
      <c r="K5" s="21">
        <v>0.77</v>
      </c>
      <c r="L5" s="21">
        <v>0.75</v>
      </c>
    </row>
    <row r="6" spans="1:19" x14ac:dyDescent="0.25">
      <c r="A6" s="1">
        <v>8</v>
      </c>
      <c r="B6" s="1" t="s">
        <v>4</v>
      </c>
      <c r="C6" s="1" t="s">
        <v>5</v>
      </c>
      <c r="D6" s="1">
        <v>14</v>
      </c>
      <c r="E6" s="1">
        <v>35</v>
      </c>
      <c r="F6" s="1">
        <v>5030</v>
      </c>
      <c r="G6" s="1">
        <v>451</v>
      </c>
      <c r="H6" s="1">
        <v>2625</v>
      </c>
      <c r="I6" s="1"/>
      <c r="J6" s="1"/>
      <c r="K6" s="1"/>
      <c r="L6" s="1"/>
    </row>
    <row r="7" spans="1:19" x14ac:dyDescent="0.25">
      <c r="A7" s="1">
        <v>8</v>
      </c>
      <c r="B7" s="1" t="s">
        <v>4</v>
      </c>
      <c r="C7" s="1" t="s">
        <v>5</v>
      </c>
      <c r="D7" s="1">
        <v>1</v>
      </c>
      <c r="E7" s="1">
        <v>40</v>
      </c>
      <c r="F7" s="1">
        <v>5031</v>
      </c>
      <c r="G7" s="1">
        <v>470</v>
      </c>
      <c r="H7" s="1">
        <v>2745</v>
      </c>
      <c r="I7" s="1"/>
      <c r="J7" s="1" t="s">
        <v>93</v>
      </c>
      <c r="K7" s="1" t="s">
        <v>94</v>
      </c>
      <c r="L7" s="1" t="s">
        <v>95</v>
      </c>
      <c r="O7" s="1" t="s">
        <v>97</v>
      </c>
      <c r="P7" s="1" t="s">
        <v>98</v>
      </c>
      <c r="Q7" s="1" t="s">
        <v>99</v>
      </c>
      <c r="R7" s="1" t="s">
        <v>100</v>
      </c>
      <c r="S7" s="1" t="s">
        <v>101</v>
      </c>
    </row>
    <row r="8" spans="1:19" x14ac:dyDescent="0.25">
      <c r="A8" s="1">
        <v>8</v>
      </c>
      <c r="B8" s="1" t="s">
        <v>4</v>
      </c>
      <c r="C8" s="1" t="s">
        <v>5</v>
      </c>
      <c r="D8" s="1">
        <v>6</v>
      </c>
      <c r="E8" s="1">
        <v>40</v>
      </c>
      <c r="F8" s="1">
        <v>5034</v>
      </c>
      <c r="G8" s="1">
        <v>448</v>
      </c>
      <c r="H8" s="1">
        <v>2755</v>
      </c>
      <c r="I8" s="1"/>
      <c r="J8" s="22">
        <v>7.7600000000000002E-2</v>
      </c>
      <c r="K8" s="1">
        <v>7.64</v>
      </c>
      <c r="L8" s="22">
        <v>0.22989999999999999</v>
      </c>
      <c r="O8" s="1">
        <f>SUM(E2:E361)</f>
        <v>13950</v>
      </c>
      <c r="P8" s="1">
        <f>SUM(G2:G361)</f>
        <v>183645</v>
      </c>
      <c r="Q8" s="1">
        <f>SUM(H2:H361)</f>
        <v>1073245</v>
      </c>
      <c r="R8">
        <v>169695</v>
      </c>
      <c r="S8">
        <v>1059295</v>
      </c>
    </row>
    <row r="9" spans="1:19" x14ac:dyDescent="0.25">
      <c r="A9" s="1">
        <v>8</v>
      </c>
      <c r="B9" s="1" t="s">
        <v>4</v>
      </c>
      <c r="C9" s="1" t="s">
        <v>5</v>
      </c>
      <c r="D9" s="1">
        <v>4</v>
      </c>
      <c r="E9" s="1">
        <v>40</v>
      </c>
      <c r="F9" s="1">
        <v>5036</v>
      </c>
      <c r="G9" s="1">
        <v>466</v>
      </c>
      <c r="H9" s="1">
        <v>2450</v>
      </c>
      <c r="I9" s="1"/>
    </row>
    <row r="10" spans="1:19" x14ac:dyDescent="0.25">
      <c r="A10" s="1">
        <v>8</v>
      </c>
      <c r="B10" s="1" t="s">
        <v>4</v>
      </c>
      <c r="C10" s="1" t="s">
        <v>5</v>
      </c>
      <c r="D10" s="1">
        <v>19</v>
      </c>
      <c r="E10" s="1">
        <v>35</v>
      </c>
      <c r="F10" s="1">
        <v>5037</v>
      </c>
      <c r="G10" s="1">
        <v>481</v>
      </c>
      <c r="H10" s="1">
        <v>2890</v>
      </c>
      <c r="I10" s="1"/>
    </row>
    <row r="11" spans="1:19" x14ac:dyDescent="0.25">
      <c r="A11" s="1">
        <v>8</v>
      </c>
      <c r="B11" s="1" t="s">
        <v>4</v>
      </c>
      <c r="C11" s="1" t="s">
        <v>5</v>
      </c>
      <c r="D11" s="1">
        <v>5</v>
      </c>
      <c r="E11" s="1">
        <v>35</v>
      </c>
      <c r="F11" s="1">
        <v>5039</v>
      </c>
      <c r="G11" s="1">
        <v>489</v>
      </c>
      <c r="H11" s="1">
        <v>2915</v>
      </c>
      <c r="I11" s="1"/>
    </row>
    <row r="12" spans="1:19" x14ac:dyDescent="0.25">
      <c r="A12" s="1">
        <v>8</v>
      </c>
      <c r="B12" s="1" t="s">
        <v>4</v>
      </c>
      <c r="C12" s="1" t="s">
        <v>5</v>
      </c>
      <c r="D12" s="1">
        <v>18</v>
      </c>
      <c r="E12" s="1">
        <v>40</v>
      </c>
      <c r="F12" s="1">
        <v>5040</v>
      </c>
      <c r="G12" s="1">
        <v>418</v>
      </c>
      <c r="H12" s="1">
        <v>2815</v>
      </c>
      <c r="I12" s="1"/>
    </row>
    <row r="13" spans="1:19" x14ac:dyDescent="0.25">
      <c r="A13" s="1">
        <v>8</v>
      </c>
      <c r="B13" s="1" t="s">
        <v>4</v>
      </c>
      <c r="C13" s="1" t="s">
        <v>5</v>
      </c>
      <c r="D13" s="1">
        <v>9</v>
      </c>
      <c r="E13" s="1">
        <v>35</v>
      </c>
      <c r="F13" s="1">
        <v>5041</v>
      </c>
      <c r="G13" s="1">
        <v>524</v>
      </c>
      <c r="H13" s="1">
        <v>2925</v>
      </c>
      <c r="I13" s="1"/>
    </row>
    <row r="14" spans="1:19" x14ac:dyDescent="0.25">
      <c r="A14" s="1">
        <v>8</v>
      </c>
      <c r="B14" s="1" t="s">
        <v>4</v>
      </c>
      <c r="C14" s="1" t="s">
        <v>5</v>
      </c>
      <c r="D14" s="1">
        <v>10</v>
      </c>
      <c r="E14" s="1">
        <v>35</v>
      </c>
      <c r="F14" s="1">
        <v>5043</v>
      </c>
      <c r="G14" s="1">
        <v>502</v>
      </c>
      <c r="H14" s="1">
        <v>2625</v>
      </c>
      <c r="I14" s="1"/>
      <c r="J14" s="1"/>
      <c r="K14" s="1"/>
      <c r="L14" s="1"/>
    </row>
    <row r="15" spans="1:19" x14ac:dyDescent="0.25">
      <c r="A15" s="1">
        <v>8</v>
      </c>
      <c r="B15" s="1" t="s">
        <v>4</v>
      </c>
      <c r="C15" s="1" t="s">
        <v>5</v>
      </c>
      <c r="D15" s="1">
        <v>2</v>
      </c>
      <c r="E15" s="1">
        <v>35</v>
      </c>
      <c r="F15" s="1">
        <v>5044</v>
      </c>
      <c r="G15" s="1">
        <v>475</v>
      </c>
      <c r="H15" s="1">
        <v>2875</v>
      </c>
      <c r="I15" s="1"/>
      <c r="J15" s="1"/>
      <c r="K15" s="1"/>
      <c r="L15" s="1"/>
    </row>
    <row r="16" spans="1:19" x14ac:dyDescent="0.25">
      <c r="A16" s="1">
        <v>8</v>
      </c>
      <c r="B16" s="1" t="s">
        <v>4</v>
      </c>
      <c r="C16" s="1" t="s">
        <v>5</v>
      </c>
      <c r="D16" s="1">
        <v>3</v>
      </c>
      <c r="E16" s="1">
        <v>35</v>
      </c>
      <c r="F16" s="1">
        <v>5047</v>
      </c>
      <c r="G16" s="1">
        <v>489</v>
      </c>
      <c r="H16" s="1">
        <v>2610</v>
      </c>
      <c r="I16" s="1"/>
      <c r="J16" s="1"/>
      <c r="K16" s="1"/>
      <c r="L16" s="1"/>
    </row>
    <row r="17" spans="1:12" x14ac:dyDescent="0.25">
      <c r="A17" s="1">
        <v>8</v>
      </c>
      <c r="B17" s="1" t="s">
        <v>4</v>
      </c>
      <c r="C17" s="1" t="s">
        <v>5</v>
      </c>
      <c r="D17" s="1">
        <v>31</v>
      </c>
      <c r="E17" s="1">
        <v>35</v>
      </c>
      <c r="F17" s="1">
        <v>5051</v>
      </c>
      <c r="G17" s="1">
        <v>426</v>
      </c>
      <c r="H17" s="1">
        <v>2465</v>
      </c>
      <c r="I17" s="1"/>
      <c r="J17" s="1"/>
      <c r="K17" s="1"/>
      <c r="L17" s="1"/>
    </row>
    <row r="18" spans="1:12" x14ac:dyDescent="0.25">
      <c r="A18" s="1">
        <v>8</v>
      </c>
      <c r="B18" s="1" t="s">
        <v>4</v>
      </c>
      <c r="C18" s="1" t="s">
        <v>5</v>
      </c>
      <c r="D18" s="1">
        <v>33</v>
      </c>
      <c r="E18" s="1">
        <v>35</v>
      </c>
      <c r="F18" s="1">
        <v>5052</v>
      </c>
      <c r="G18" s="1">
        <v>491</v>
      </c>
      <c r="H18" s="1">
        <v>3065</v>
      </c>
      <c r="I18" s="1"/>
      <c r="J18" s="1"/>
      <c r="K18" s="1"/>
      <c r="L18" s="1"/>
    </row>
    <row r="19" spans="1:12" x14ac:dyDescent="0.25">
      <c r="A19" s="1">
        <v>8</v>
      </c>
      <c r="B19" s="1" t="s">
        <v>4</v>
      </c>
      <c r="C19" s="1" t="s">
        <v>5</v>
      </c>
      <c r="D19" s="1">
        <v>34</v>
      </c>
      <c r="E19" s="1">
        <v>40</v>
      </c>
      <c r="F19" s="1">
        <v>5053</v>
      </c>
      <c r="G19" s="1">
        <v>488</v>
      </c>
      <c r="H19" s="1">
        <v>2860</v>
      </c>
      <c r="I19" s="1"/>
      <c r="J19" s="1"/>
      <c r="K19" s="1"/>
      <c r="L19" s="1"/>
    </row>
    <row r="20" spans="1:12" x14ac:dyDescent="0.25">
      <c r="A20" s="1">
        <v>8</v>
      </c>
      <c r="B20" s="1" t="s">
        <v>4</v>
      </c>
      <c r="C20" s="1" t="s">
        <v>5</v>
      </c>
      <c r="D20" s="1">
        <v>32</v>
      </c>
      <c r="E20" s="1">
        <v>40</v>
      </c>
      <c r="F20" s="1">
        <v>5054</v>
      </c>
      <c r="G20" s="1">
        <v>492</v>
      </c>
      <c r="H20" s="1">
        <v>2765</v>
      </c>
      <c r="I20" s="1"/>
      <c r="J20" s="1"/>
      <c r="K20" s="1"/>
      <c r="L20" s="1"/>
    </row>
    <row r="21" spans="1:12" x14ac:dyDescent="0.25">
      <c r="A21" s="1">
        <v>8</v>
      </c>
      <c r="B21" s="1" t="s">
        <v>4</v>
      </c>
      <c r="C21" s="1" t="s">
        <v>5</v>
      </c>
      <c r="D21" s="1">
        <v>36</v>
      </c>
      <c r="E21" s="1">
        <v>45</v>
      </c>
      <c r="F21" s="1">
        <v>5055</v>
      </c>
      <c r="G21" s="1">
        <v>556</v>
      </c>
      <c r="H21" s="1">
        <v>3125</v>
      </c>
      <c r="I21" s="1"/>
      <c r="J21" s="1"/>
      <c r="K21" s="1"/>
      <c r="L21" s="1"/>
    </row>
    <row r="22" spans="1:12" x14ac:dyDescent="0.25">
      <c r="A22" s="1">
        <v>8</v>
      </c>
      <c r="B22" s="1" t="s">
        <v>4</v>
      </c>
      <c r="C22" s="1" t="s">
        <v>5</v>
      </c>
      <c r="D22" s="1">
        <v>30</v>
      </c>
      <c r="E22" s="1">
        <v>40</v>
      </c>
      <c r="F22" s="1">
        <v>5056</v>
      </c>
      <c r="G22" s="1">
        <v>451</v>
      </c>
      <c r="H22" s="1">
        <v>2630</v>
      </c>
      <c r="I22" s="1"/>
      <c r="J22" s="1"/>
      <c r="K22" s="1"/>
      <c r="L22" s="1"/>
    </row>
    <row r="23" spans="1:12" x14ac:dyDescent="0.25">
      <c r="A23" s="1">
        <v>8</v>
      </c>
      <c r="B23" s="1" t="s">
        <v>4</v>
      </c>
      <c r="C23" s="1" t="s">
        <v>5</v>
      </c>
      <c r="D23" s="1">
        <v>22</v>
      </c>
      <c r="E23" s="1">
        <v>40</v>
      </c>
      <c r="F23" s="1">
        <v>5057</v>
      </c>
      <c r="G23" s="1">
        <v>420</v>
      </c>
      <c r="H23" s="1">
        <v>2595</v>
      </c>
      <c r="I23" s="1"/>
      <c r="J23" s="1"/>
      <c r="K23" s="1"/>
      <c r="L23" s="1"/>
    </row>
    <row r="24" spans="1:12" x14ac:dyDescent="0.25">
      <c r="A24" s="1">
        <v>8</v>
      </c>
      <c r="B24" s="1" t="s">
        <v>4</v>
      </c>
      <c r="C24" s="1" t="s">
        <v>5</v>
      </c>
      <c r="D24" s="1">
        <v>16</v>
      </c>
      <c r="E24" s="1">
        <v>45</v>
      </c>
      <c r="F24" s="1">
        <v>5058</v>
      </c>
      <c r="G24" s="1">
        <v>444</v>
      </c>
      <c r="H24" s="1">
        <v>2760</v>
      </c>
      <c r="I24" s="1"/>
      <c r="J24" s="1"/>
      <c r="K24" s="1"/>
      <c r="L24" s="1"/>
    </row>
    <row r="25" spans="1:12" x14ac:dyDescent="0.25">
      <c r="A25" s="1">
        <v>8</v>
      </c>
      <c r="B25" s="1" t="s">
        <v>4</v>
      </c>
      <c r="C25" s="1" t="s">
        <v>5</v>
      </c>
      <c r="D25" s="1">
        <v>25</v>
      </c>
      <c r="E25" s="1">
        <v>40</v>
      </c>
      <c r="F25" s="1">
        <v>5059</v>
      </c>
      <c r="G25" s="1">
        <v>445</v>
      </c>
      <c r="H25" s="1">
        <v>2565</v>
      </c>
      <c r="I25" s="1"/>
      <c r="J25" s="1"/>
      <c r="K25" s="1"/>
      <c r="L25" s="1"/>
    </row>
    <row r="26" spans="1:12" x14ac:dyDescent="0.25">
      <c r="A26" s="1">
        <v>8</v>
      </c>
      <c r="B26" s="1" t="s">
        <v>4</v>
      </c>
      <c r="C26" s="1" t="s">
        <v>5</v>
      </c>
      <c r="D26" s="1">
        <v>28</v>
      </c>
      <c r="E26" s="1">
        <v>40</v>
      </c>
      <c r="F26" s="1">
        <v>5060</v>
      </c>
      <c r="G26" s="1">
        <v>511</v>
      </c>
      <c r="H26" s="1">
        <v>2925</v>
      </c>
      <c r="I26" s="1"/>
      <c r="J26" s="1"/>
      <c r="K26" s="1"/>
      <c r="L26" s="1"/>
    </row>
    <row r="27" spans="1:12" x14ac:dyDescent="0.25">
      <c r="A27" s="1">
        <v>8</v>
      </c>
      <c r="B27" s="1" t="s">
        <v>4</v>
      </c>
      <c r="C27" s="1" t="s">
        <v>5</v>
      </c>
      <c r="D27" s="1">
        <v>11</v>
      </c>
      <c r="E27" s="1">
        <v>40</v>
      </c>
      <c r="F27" s="1">
        <v>5061</v>
      </c>
      <c r="G27" s="1">
        <v>475</v>
      </c>
      <c r="H27" s="1">
        <v>2590</v>
      </c>
      <c r="I27" s="1"/>
      <c r="J27" s="1"/>
      <c r="K27" s="1"/>
      <c r="L27" s="1"/>
    </row>
    <row r="28" spans="1:12" x14ac:dyDescent="0.25">
      <c r="A28" s="1">
        <v>8</v>
      </c>
      <c r="B28" s="1" t="s">
        <v>4</v>
      </c>
      <c r="C28" s="1" t="s">
        <v>5</v>
      </c>
      <c r="D28" s="1">
        <v>26</v>
      </c>
      <c r="E28" s="1">
        <v>40</v>
      </c>
      <c r="F28" s="1">
        <v>5062</v>
      </c>
      <c r="G28" s="1">
        <v>401</v>
      </c>
      <c r="H28" s="1">
        <v>2365</v>
      </c>
      <c r="I28" s="1"/>
      <c r="J28" s="1"/>
      <c r="K28" s="1"/>
      <c r="L28" s="1"/>
    </row>
    <row r="29" spans="1:12" x14ac:dyDescent="0.25">
      <c r="A29" s="1">
        <v>8</v>
      </c>
      <c r="B29" s="1" t="s">
        <v>4</v>
      </c>
      <c r="C29" s="1" t="s">
        <v>5</v>
      </c>
      <c r="D29" s="1">
        <v>38</v>
      </c>
      <c r="E29" s="1">
        <v>40</v>
      </c>
      <c r="F29" s="1">
        <v>5063</v>
      </c>
      <c r="G29" s="1">
        <v>425</v>
      </c>
      <c r="H29" s="1">
        <v>2545</v>
      </c>
      <c r="I29" s="1"/>
      <c r="J29" s="1"/>
      <c r="K29" s="1"/>
      <c r="L29" s="1"/>
    </row>
    <row r="30" spans="1:12" x14ac:dyDescent="0.25">
      <c r="A30" s="1">
        <v>8</v>
      </c>
      <c r="B30" s="1" t="s">
        <v>4</v>
      </c>
      <c r="C30" s="1" t="s">
        <v>5</v>
      </c>
      <c r="D30" s="1">
        <v>40</v>
      </c>
      <c r="E30" s="1">
        <v>35</v>
      </c>
      <c r="F30" s="1">
        <v>5064</v>
      </c>
      <c r="G30" s="1">
        <v>542</v>
      </c>
      <c r="H30" s="1">
        <v>3145</v>
      </c>
      <c r="I30" s="1"/>
      <c r="J30" s="1"/>
      <c r="K30" s="1"/>
      <c r="L30" s="1"/>
    </row>
    <row r="31" spans="1:12" x14ac:dyDescent="0.25">
      <c r="A31" s="1">
        <v>8</v>
      </c>
      <c r="B31" s="1" t="s">
        <v>4</v>
      </c>
      <c r="C31" s="1" t="s">
        <v>5</v>
      </c>
      <c r="D31" s="1">
        <v>37</v>
      </c>
      <c r="E31" s="1">
        <v>35</v>
      </c>
      <c r="F31" s="1">
        <v>5065</v>
      </c>
      <c r="G31" s="1">
        <v>505</v>
      </c>
      <c r="H31" s="1">
        <v>2875</v>
      </c>
      <c r="I31" s="1"/>
      <c r="J31" s="1"/>
      <c r="K31" s="1"/>
      <c r="L31" s="1"/>
    </row>
    <row r="32" spans="1:12" x14ac:dyDescent="0.25">
      <c r="A32" s="1">
        <v>8</v>
      </c>
      <c r="B32" s="1" t="s">
        <v>4</v>
      </c>
      <c r="C32" s="1" t="s">
        <v>5</v>
      </c>
      <c r="D32" s="1">
        <v>35</v>
      </c>
      <c r="E32" s="1">
        <v>40</v>
      </c>
      <c r="F32" s="1">
        <v>5066</v>
      </c>
      <c r="G32" s="1">
        <v>420</v>
      </c>
      <c r="H32" s="1">
        <v>2425</v>
      </c>
      <c r="I32" s="1"/>
      <c r="J32" s="1"/>
      <c r="K32" s="1"/>
      <c r="L32" s="1"/>
    </row>
    <row r="33" spans="1:12" x14ac:dyDescent="0.25">
      <c r="A33" s="1">
        <v>8</v>
      </c>
      <c r="B33" s="1" t="s">
        <v>4</v>
      </c>
      <c r="C33" s="1" t="s">
        <v>5</v>
      </c>
      <c r="D33" s="1">
        <v>12</v>
      </c>
      <c r="E33" s="1">
        <v>35</v>
      </c>
      <c r="F33" s="1">
        <v>5067</v>
      </c>
      <c r="G33" s="1">
        <v>448</v>
      </c>
      <c r="H33" s="1">
        <v>2765</v>
      </c>
      <c r="I33" s="1"/>
      <c r="J33" s="1"/>
      <c r="K33" s="1"/>
      <c r="L33" s="1"/>
    </row>
    <row r="34" spans="1:12" x14ac:dyDescent="0.25">
      <c r="A34" s="1">
        <v>8</v>
      </c>
      <c r="B34" s="1" t="s">
        <v>4</v>
      </c>
      <c r="C34" s="1" t="s">
        <v>5</v>
      </c>
      <c r="D34" s="1">
        <v>23</v>
      </c>
      <c r="E34" s="1">
        <v>40</v>
      </c>
      <c r="F34" s="1">
        <v>5068</v>
      </c>
      <c r="G34" s="1">
        <v>481</v>
      </c>
      <c r="H34" s="1">
        <v>2730</v>
      </c>
      <c r="I34" s="1"/>
      <c r="J34" s="1"/>
      <c r="K34" s="1"/>
      <c r="L34" s="1"/>
    </row>
    <row r="35" spans="1:12" x14ac:dyDescent="0.25">
      <c r="A35" s="1">
        <v>8</v>
      </c>
      <c r="B35" s="1" t="s">
        <v>4</v>
      </c>
      <c r="C35" s="1" t="s">
        <v>5</v>
      </c>
      <c r="D35" s="1">
        <v>17</v>
      </c>
      <c r="E35" s="1">
        <v>45</v>
      </c>
      <c r="F35" s="1">
        <v>5069</v>
      </c>
      <c r="G35" s="1">
        <v>529</v>
      </c>
      <c r="H35" s="1">
        <v>3065</v>
      </c>
      <c r="I35" s="1"/>
      <c r="J35" s="1"/>
      <c r="K35" s="1"/>
      <c r="L35" s="1"/>
    </row>
    <row r="36" spans="1:12" x14ac:dyDescent="0.25">
      <c r="A36" s="1">
        <v>8</v>
      </c>
      <c r="B36" s="1" t="s">
        <v>4</v>
      </c>
      <c r="C36" s="1" t="s">
        <v>5</v>
      </c>
      <c r="D36" s="1">
        <v>27</v>
      </c>
      <c r="E36" s="1">
        <v>40</v>
      </c>
      <c r="F36" s="1">
        <v>5070</v>
      </c>
      <c r="G36" s="1">
        <v>507</v>
      </c>
      <c r="H36" s="1">
        <v>3240</v>
      </c>
      <c r="I36" s="1"/>
      <c r="J36" s="1"/>
      <c r="K36" s="1"/>
      <c r="L36" s="1"/>
    </row>
    <row r="37" spans="1:12" x14ac:dyDescent="0.25">
      <c r="A37" s="1">
        <v>8</v>
      </c>
      <c r="B37" s="1" t="s">
        <v>4</v>
      </c>
      <c r="C37" s="1" t="s">
        <v>5</v>
      </c>
      <c r="D37" s="1">
        <v>24</v>
      </c>
      <c r="E37" s="1">
        <v>40</v>
      </c>
      <c r="F37" s="1">
        <v>5071</v>
      </c>
      <c r="G37" s="1">
        <v>518</v>
      </c>
      <c r="H37" s="1">
        <v>2795</v>
      </c>
      <c r="I37" s="1"/>
      <c r="J37" s="1"/>
      <c r="K37" s="1"/>
      <c r="L37" s="1"/>
    </row>
    <row r="38" spans="1:12" x14ac:dyDescent="0.25">
      <c r="A38" s="1">
        <v>8</v>
      </c>
      <c r="B38" s="1" t="s">
        <v>4</v>
      </c>
      <c r="C38" s="1" t="s">
        <v>5</v>
      </c>
      <c r="D38" s="1">
        <v>13</v>
      </c>
      <c r="E38" s="1">
        <v>40</v>
      </c>
      <c r="F38" s="1">
        <v>5072</v>
      </c>
      <c r="G38" s="1">
        <v>430</v>
      </c>
      <c r="H38" s="1">
        <v>2545</v>
      </c>
      <c r="I38" s="1"/>
      <c r="J38" s="1"/>
      <c r="K38" s="1"/>
      <c r="L38" s="1"/>
    </row>
    <row r="39" spans="1:12" x14ac:dyDescent="0.25">
      <c r="A39" s="1">
        <v>8</v>
      </c>
      <c r="B39" s="1" t="s">
        <v>4</v>
      </c>
      <c r="C39" s="1" t="s">
        <v>5</v>
      </c>
      <c r="D39" s="1">
        <v>60</v>
      </c>
      <c r="E39" s="1">
        <v>40</v>
      </c>
      <c r="F39" s="1">
        <v>5073</v>
      </c>
      <c r="G39" s="1">
        <v>540</v>
      </c>
      <c r="H39" s="1">
        <v>3055</v>
      </c>
      <c r="I39" s="1"/>
      <c r="J39" s="1"/>
      <c r="K39" s="1"/>
      <c r="L39" s="1"/>
    </row>
    <row r="40" spans="1:12" x14ac:dyDescent="0.25">
      <c r="A40" s="1">
        <v>8</v>
      </c>
      <c r="B40" s="1" t="s">
        <v>4</v>
      </c>
      <c r="C40" s="1" t="s">
        <v>5</v>
      </c>
      <c r="D40" s="1">
        <v>21</v>
      </c>
      <c r="E40" s="1">
        <v>40</v>
      </c>
      <c r="F40" s="1">
        <v>5074</v>
      </c>
      <c r="G40" s="1">
        <v>513</v>
      </c>
      <c r="H40" s="1">
        <v>2945</v>
      </c>
      <c r="I40" s="1"/>
      <c r="J40" s="1"/>
      <c r="K40" s="1"/>
      <c r="L40" s="1"/>
    </row>
    <row r="41" spans="1:12" x14ac:dyDescent="0.25">
      <c r="A41" s="1">
        <v>8</v>
      </c>
      <c r="B41" s="1" t="s">
        <v>4</v>
      </c>
      <c r="C41" s="1" t="s">
        <v>5</v>
      </c>
      <c r="D41" s="1">
        <v>29</v>
      </c>
      <c r="E41" s="1">
        <v>40</v>
      </c>
      <c r="F41" s="1">
        <v>5075</v>
      </c>
      <c r="G41" s="1">
        <v>434</v>
      </c>
      <c r="H41" s="1">
        <v>2575</v>
      </c>
      <c r="I41" s="1"/>
      <c r="J41" s="1"/>
      <c r="K41" s="1"/>
      <c r="L41" s="1"/>
    </row>
    <row r="42" spans="1:12" x14ac:dyDescent="0.25">
      <c r="A42" s="1">
        <v>8</v>
      </c>
      <c r="B42" s="1" t="s">
        <v>4</v>
      </c>
      <c r="C42" s="1" t="s">
        <v>5</v>
      </c>
      <c r="D42" s="1">
        <v>52</v>
      </c>
      <c r="E42" s="1">
        <v>45</v>
      </c>
      <c r="F42" s="1">
        <v>5076</v>
      </c>
      <c r="G42" s="1">
        <v>489</v>
      </c>
      <c r="H42" s="1">
        <v>2775</v>
      </c>
      <c r="I42" s="1"/>
      <c r="J42" s="1"/>
      <c r="K42" s="1"/>
      <c r="L42" s="1"/>
    </row>
    <row r="43" spans="1:12" x14ac:dyDescent="0.25">
      <c r="A43" s="1">
        <v>8</v>
      </c>
      <c r="B43" s="1" t="s">
        <v>4</v>
      </c>
      <c r="C43" s="1" t="s">
        <v>5</v>
      </c>
      <c r="D43" s="1">
        <v>54</v>
      </c>
      <c r="E43" s="1">
        <v>40</v>
      </c>
      <c r="F43" s="1">
        <v>5077</v>
      </c>
      <c r="G43" s="1">
        <v>489</v>
      </c>
      <c r="H43" s="1">
        <v>2895</v>
      </c>
      <c r="I43" s="1"/>
      <c r="J43" s="1"/>
      <c r="K43" s="1"/>
      <c r="L43" s="1"/>
    </row>
    <row r="44" spans="1:12" x14ac:dyDescent="0.25">
      <c r="A44" s="1">
        <v>8</v>
      </c>
      <c r="B44" s="1" t="s">
        <v>4</v>
      </c>
      <c r="C44" s="1" t="s">
        <v>5</v>
      </c>
      <c r="D44" s="1">
        <v>55</v>
      </c>
      <c r="E44" s="1">
        <v>40</v>
      </c>
      <c r="F44" s="1">
        <v>5078</v>
      </c>
      <c r="G44" s="1">
        <v>544</v>
      </c>
      <c r="H44" s="1">
        <v>3085</v>
      </c>
      <c r="I44" s="1"/>
      <c r="J44" s="1"/>
      <c r="K44" s="1"/>
      <c r="L44" s="1"/>
    </row>
    <row r="45" spans="1:12" x14ac:dyDescent="0.25">
      <c r="A45" s="1">
        <v>8</v>
      </c>
      <c r="B45" s="1" t="s">
        <v>4</v>
      </c>
      <c r="C45" s="1" t="s">
        <v>5</v>
      </c>
      <c r="D45" s="1">
        <v>59</v>
      </c>
      <c r="E45" s="1">
        <v>35</v>
      </c>
      <c r="F45" s="1">
        <v>5079</v>
      </c>
      <c r="G45" s="1">
        <v>478</v>
      </c>
      <c r="H45" s="1">
        <v>2880</v>
      </c>
      <c r="I45" s="1"/>
      <c r="J45" s="1"/>
      <c r="K45" s="1"/>
      <c r="L45" s="1"/>
    </row>
    <row r="46" spans="1:12" x14ac:dyDescent="0.25">
      <c r="A46" s="1">
        <v>8</v>
      </c>
      <c r="B46" s="1" t="s">
        <v>4</v>
      </c>
      <c r="C46" s="1" t="s">
        <v>5</v>
      </c>
      <c r="D46" s="1">
        <v>53</v>
      </c>
      <c r="E46" s="1">
        <v>40</v>
      </c>
      <c r="F46" s="1">
        <v>5081</v>
      </c>
      <c r="G46" s="1">
        <v>513</v>
      </c>
      <c r="H46" s="1">
        <v>2695</v>
      </c>
      <c r="I46" s="1"/>
      <c r="J46" s="1"/>
      <c r="K46" s="1"/>
      <c r="L46" s="1"/>
    </row>
    <row r="47" spans="1:12" x14ac:dyDescent="0.25">
      <c r="A47" s="1">
        <v>8</v>
      </c>
      <c r="B47" s="1" t="s">
        <v>4</v>
      </c>
      <c r="C47" s="1" t="s">
        <v>5</v>
      </c>
      <c r="D47" s="1">
        <v>51</v>
      </c>
      <c r="E47" s="1">
        <v>40</v>
      </c>
      <c r="F47" s="1">
        <v>5083</v>
      </c>
      <c r="G47" s="1">
        <v>527</v>
      </c>
      <c r="H47" s="1">
        <v>2935</v>
      </c>
      <c r="I47" s="1"/>
      <c r="J47" s="1"/>
      <c r="K47" s="1"/>
      <c r="L47" s="1"/>
    </row>
    <row r="48" spans="1:12" x14ac:dyDescent="0.25">
      <c r="A48" s="1">
        <v>8</v>
      </c>
      <c r="B48" s="1" t="s">
        <v>4</v>
      </c>
      <c r="C48" s="1" t="s">
        <v>5</v>
      </c>
      <c r="D48" s="1">
        <v>57</v>
      </c>
      <c r="E48" s="1">
        <v>40</v>
      </c>
      <c r="F48" s="1">
        <v>5084</v>
      </c>
      <c r="G48" s="1">
        <v>489</v>
      </c>
      <c r="H48" s="1">
        <v>2590</v>
      </c>
      <c r="I48" s="1"/>
      <c r="J48" s="1"/>
      <c r="K48" s="1"/>
      <c r="L48" s="1"/>
    </row>
    <row r="49" spans="1:14" x14ac:dyDescent="0.25">
      <c r="A49" s="1">
        <v>8</v>
      </c>
      <c r="B49" s="1" t="s">
        <v>4</v>
      </c>
      <c r="C49" s="1" t="s">
        <v>5</v>
      </c>
      <c r="D49" s="1">
        <v>45</v>
      </c>
      <c r="E49" s="1">
        <v>40</v>
      </c>
      <c r="F49" s="1">
        <v>5085</v>
      </c>
      <c r="G49" s="1">
        <v>513</v>
      </c>
      <c r="H49" s="1">
        <v>2875</v>
      </c>
      <c r="I49" s="1"/>
      <c r="J49" s="1"/>
      <c r="K49" s="1"/>
      <c r="L49" s="1"/>
    </row>
    <row r="50" spans="1:14" x14ac:dyDescent="0.25">
      <c r="A50" s="1">
        <v>8</v>
      </c>
      <c r="B50" s="1" t="s">
        <v>4</v>
      </c>
      <c r="C50" s="1" t="s">
        <v>5</v>
      </c>
      <c r="D50" s="1">
        <v>56</v>
      </c>
      <c r="E50" s="1">
        <v>45</v>
      </c>
      <c r="F50" s="1">
        <v>5086</v>
      </c>
      <c r="G50" s="1">
        <v>504</v>
      </c>
      <c r="H50" s="1">
        <v>2665</v>
      </c>
      <c r="I50" s="1"/>
      <c r="J50" s="1"/>
      <c r="K50" s="1"/>
      <c r="L50" s="1"/>
    </row>
    <row r="51" spans="1:14" x14ac:dyDescent="0.25">
      <c r="A51" s="1">
        <v>8</v>
      </c>
      <c r="B51" s="1" t="s">
        <v>4</v>
      </c>
      <c r="C51" s="1" t="s">
        <v>5</v>
      </c>
      <c r="D51" s="1">
        <v>46</v>
      </c>
      <c r="E51" s="1">
        <v>35</v>
      </c>
      <c r="F51" s="1">
        <v>5088</v>
      </c>
      <c r="G51" s="1">
        <v>464</v>
      </c>
      <c r="H51" s="1">
        <v>2655</v>
      </c>
      <c r="I51" s="1"/>
      <c r="J51" s="1"/>
      <c r="K51" s="1"/>
      <c r="L51" s="1"/>
    </row>
    <row r="52" spans="1:14" x14ac:dyDescent="0.25">
      <c r="A52" s="1">
        <v>8</v>
      </c>
      <c r="B52" s="1" t="s">
        <v>4</v>
      </c>
      <c r="C52" s="1" t="s">
        <v>5</v>
      </c>
      <c r="D52" s="1">
        <v>47</v>
      </c>
      <c r="E52" s="1">
        <v>40</v>
      </c>
      <c r="F52" s="1">
        <v>5089</v>
      </c>
      <c r="G52" s="1">
        <v>470</v>
      </c>
      <c r="H52" s="1">
        <v>2865</v>
      </c>
      <c r="I52" s="1"/>
      <c r="J52" s="1"/>
      <c r="K52" s="1"/>
      <c r="L52" s="1"/>
    </row>
    <row r="53" spans="1:14" x14ac:dyDescent="0.25">
      <c r="A53" s="1">
        <v>8</v>
      </c>
      <c r="B53" s="1" t="s">
        <v>4</v>
      </c>
      <c r="C53" s="1" t="s">
        <v>5</v>
      </c>
      <c r="D53" s="1">
        <v>58</v>
      </c>
      <c r="E53" s="1">
        <v>35</v>
      </c>
      <c r="F53" s="1">
        <v>5090</v>
      </c>
      <c r="G53" s="1">
        <v>461</v>
      </c>
      <c r="H53" s="1">
        <v>2725</v>
      </c>
      <c r="I53" s="1"/>
      <c r="J53" s="1"/>
      <c r="K53" s="1"/>
      <c r="L53" s="1"/>
    </row>
    <row r="54" spans="1:14" x14ac:dyDescent="0.25">
      <c r="A54" s="1">
        <v>8</v>
      </c>
      <c r="B54" s="1" t="s">
        <v>4</v>
      </c>
      <c r="C54" s="1" t="s">
        <v>5</v>
      </c>
      <c r="D54" s="1">
        <v>48</v>
      </c>
      <c r="E54" s="1">
        <v>40</v>
      </c>
      <c r="F54" s="1">
        <v>5092</v>
      </c>
      <c r="G54" s="1">
        <v>471</v>
      </c>
      <c r="H54" s="1">
        <v>2415</v>
      </c>
      <c r="I54" s="1"/>
      <c r="J54" s="1"/>
      <c r="K54" s="1"/>
      <c r="L54" s="1"/>
    </row>
    <row r="55" spans="1:14" x14ac:dyDescent="0.25">
      <c r="A55" s="1">
        <v>8</v>
      </c>
      <c r="B55" s="1" t="s">
        <v>4</v>
      </c>
      <c r="C55" s="1" t="s">
        <v>5</v>
      </c>
      <c r="D55" s="1">
        <v>41</v>
      </c>
      <c r="E55" s="1">
        <v>40</v>
      </c>
      <c r="F55" s="1">
        <v>5093</v>
      </c>
      <c r="G55" s="1">
        <v>453</v>
      </c>
      <c r="H55" s="1">
        <v>2590</v>
      </c>
      <c r="I55" s="1"/>
      <c r="J55" s="1"/>
      <c r="K55" s="1"/>
      <c r="L55" s="1"/>
    </row>
    <row r="56" spans="1:14" x14ac:dyDescent="0.25">
      <c r="A56" s="1">
        <v>8</v>
      </c>
      <c r="B56" s="1" t="s">
        <v>4</v>
      </c>
      <c r="C56" s="1" t="s">
        <v>5</v>
      </c>
      <c r="D56" s="1">
        <v>43</v>
      </c>
      <c r="E56" s="1">
        <v>40</v>
      </c>
      <c r="F56" s="1">
        <v>5094</v>
      </c>
      <c r="G56" s="1">
        <v>465</v>
      </c>
      <c r="H56" s="1">
        <v>3035</v>
      </c>
      <c r="I56" s="1"/>
      <c r="J56" s="1"/>
      <c r="K56" s="1"/>
      <c r="L56" s="1"/>
    </row>
    <row r="57" spans="1:14" x14ac:dyDescent="0.25">
      <c r="A57" s="1">
        <v>8</v>
      </c>
      <c r="B57" s="1" t="s">
        <v>4</v>
      </c>
      <c r="C57" s="1" t="s">
        <v>5</v>
      </c>
      <c r="D57" s="1">
        <v>50</v>
      </c>
      <c r="E57" s="1">
        <v>35</v>
      </c>
      <c r="F57" s="1">
        <v>5096</v>
      </c>
      <c r="G57" s="1">
        <v>501</v>
      </c>
      <c r="H57" s="1">
        <v>3035</v>
      </c>
      <c r="I57" s="1"/>
      <c r="J57" s="1"/>
      <c r="K57" s="1"/>
      <c r="L57" s="1"/>
    </row>
    <row r="58" spans="1:14" x14ac:dyDescent="0.25">
      <c r="A58" s="1">
        <v>8</v>
      </c>
      <c r="B58" s="1" t="s">
        <v>4</v>
      </c>
      <c r="C58" s="1" t="s">
        <v>5</v>
      </c>
      <c r="D58" s="1">
        <v>49</v>
      </c>
      <c r="E58" s="1">
        <v>35</v>
      </c>
      <c r="F58" s="1">
        <v>5097</v>
      </c>
      <c r="G58" s="1">
        <v>528</v>
      </c>
      <c r="H58" s="1">
        <v>3055</v>
      </c>
      <c r="I58" s="1"/>
      <c r="J58" s="1"/>
      <c r="K58" s="1"/>
      <c r="L58" s="1"/>
    </row>
    <row r="59" spans="1:14" x14ac:dyDescent="0.25">
      <c r="A59" s="1">
        <v>8</v>
      </c>
      <c r="B59" s="1" t="s">
        <v>4</v>
      </c>
      <c r="C59" s="1" t="s">
        <v>5</v>
      </c>
      <c r="D59" s="1">
        <v>44</v>
      </c>
      <c r="E59" s="1">
        <v>40</v>
      </c>
      <c r="F59" s="1">
        <v>5098</v>
      </c>
      <c r="G59" s="1">
        <v>530</v>
      </c>
      <c r="H59" s="1">
        <v>3005</v>
      </c>
      <c r="I59" s="1"/>
      <c r="J59" s="1"/>
      <c r="K59" s="1"/>
      <c r="L59" s="1"/>
    </row>
    <row r="60" spans="1:14" x14ac:dyDescent="0.25">
      <c r="A60" s="1">
        <v>8</v>
      </c>
      <c r="B60" s="1" t="s">
        <v>4</v>
      </c>
      <c r="C60" s="1" t="s">
        <v>5</v>
      </c>
      <c r="D60" s="1">
        <v>42</v>
      </c>
      <c r="E60" s="1">
        <v>35</v>
      </c>
      <c r="F60" s="1">
        <v>5099</v>
      </c>
      <c r="G60" s="1">
        <v>426</v>
      </c>
      <c r="H60" s="13" t="s">
        <v>11</v>
      </c>
      <c r="I60" s="13"/>
      <c r="J60" s="1"/>
      <c r="K60" s="1"/>
      <c r="L60" s="1"/>
    </row>
    <row r="61" spans="1:14" x14ac:dyDescent="0.25">
      <c r="A61" s="1">
        <v>8</v>
      </c>
      <c r="B61" s="1" t="s">
        <v>4</v>
      </c>
      <c r="C61" s="1" t="s">
        <v>5</v>
      </c>
      <c r="D61" s="1">
        <v>39</v>
      </c>
      <c r="E61" s="1">
        <v>45</v>
      </c>
      <c r="F61" s="1">
        <v>5100</v>
      </c>
      <c r="G61" s="1">
        <v>513</v>
      </c>
      <c r="H61" s="1">
        <v>7530</v>
      </c>
      <c r="I61" s="1"/>
    </row>
    <row r="62" spans="1:14" x14ac:dyDescent="0.25">
      <c r="A62" s="1">
        <v>8</v>
      </c>
      <c r="B62" s="1" t="s">
        <v>6</v>
      </c>
      <c r="C62" s="1" t="s">
        <v>7</v>
      </c>
      <c r="D62" s="1">
        <v>4</v>
      </c>
      <c r="E62" s="1">
        <v>35</v>
      </c>
      <c r="F62" s="1">
        <v>5080</v>
      </c>
      <c r="G62" s="1">
        <v>442</v>
      </c>
      <c r="H62" s="1">
        <v>2805</v>
      </c>
      <c r="I62" s="1"/>
      <c r="J62" s="1" t="s">
        <v>40</v>
      </c>
      <c r="K62" s="1" t="s">
        <v>41</v>
      </c>
      <c r="L62" s="1" t="s">
        <v>42</v>
      </c>
      <c r="M62" s="2" t="s">
        <v>43</v>
      </c>
      <c r="N62" s="8" t="s">
        <v>35</v>
      </c>
    </row>
    <row r="63" spans="1:14" x14ac:dyDescent="0.25">
      <c r="A63" s="1">
        <v>8</v>
      </c>
      <c r="B63" s="1" t="s">
        <v>6</v>
      </c>
      <c r="C63" s="1" t="s">
        <v>7</v>
      </c>
      <c r="D63" s="1">
        <v>5</v>
      </c>
      <c r="E63" s="1">
        <v>35</v>
      </c>
      <c r="F63" s="1">
        <v>5082</v>
      </c>
      <c r="G63" s="1">
        <v>440</v>
      </c>
      <c r="H63" s="1">
        <v>2810</v>
      </c>
      <c r="I63" s="1"/>
      <c r="J63" s="1">
        <f>SUM(E62:E121)</f>
        <v>2305</v>
      </c>
      <c r="K63" s="1">
        <f>SUM(G62:G121)</f>
        <v>31990</v>
      </c>
      <c r="L63" s="1">
        <f>SUM(H62:H121)</f>
        <v>195210</v>
      </c>
      <c r="M63" s="4">
        <f>K63-J63</f>
        <v>29685</v>
      </c>
      <c r="N63" s="7">
        <f>L63-J63</f>
        <v>192905</v>
      </c>
    </row>
    <row r="64" spans="1:14" x14ac:dyDescent="0.25">
      <c r="A64" s="1">
        <v>8</v>
      </c>
      <c r="B64" s="1" t="s">
        <v>6</v>
      </c>
      <c r="C64" s="1" t="s">
        <v>7</v>
      </c>
      <c r="D64" s="1">
        <v>3</v>
      </c>
      <c r="E64" s="1">
        <v>35</v>
      </c>
      <c r="F64" s="1">
        <v>5087</v>
      </c>
      <c r="G64" s="1">
        <v>530</v>
      </c>
      <c r="H64" s="1">
        <v>3255</v>
      </c>
      <c r="I64" s="1"/>
      <c r="J64" s="1"/>
      <c r="K64" s="1"/>
      <c r="L64" s="1"/>
      <c r="M64" s="1"/>
    </row>
    <row r="65" spans="1:13" x14ac:dyDescent="0.25">
      <c r="A65" s="1">
        <v>8</v>
      </c>
      <c r="B65" s="1" t="s">
        <v>6</v>
      </c>
      <c r="C65" s="1" t="s">
        <v>7</v>
      </c>
      <c r="D65" s="1">
        <v>6</v>
      </c>
      <c r="E65" s="1">
        <v>35</v>
      </c>
      <c r="F65" s="1">
        <v>5091</v>
      </c>
      <c r="G65" s="1">
        <v>624</v>
      </c>
      <c r="H65" s="1">
        <v>3520</v>
      </c>
      <c r="I65" s="1"/>
      <c r="J65" s="1" t="s">
        <v>78</v>
      </c>
      <c r="K65" s="1" t="s">
        <v>79</v>
      </c>
      <c r="L65" s="1" t="s">
        <v>80</v>
      </c>
      <c r="M65" s="1"/>
    </row>
    <row r="66" spans="1:13" x14ac:dyDescent="0.25">
      <c r="A66" s="1">
        <v>8</v>
      </c>
      <c r="B66" s="1" t="s">
        <v>6</v>
      </c>
      <c r="C66" s="1" t="s">
        <v>7</v>
      </c>
      <c r="D66" s="1">
        <v>1</v>
      </c>
      <c r="E66" s="1">
        <v>35</v>
      </c>
      <c r="F66" s="1">
        <v>5095</v>
      </c>
      <c r="G66" s="1">
        <v>455</v>
      </c>
      <c r="H66" s="1">
        <v>2775</v>
      </c>
      <c r="I66" s="1"/>
      <c r="J66" s="21">
        <v>0.88</v>
      </c>
      <c r="K66" s="21">
        <v>0.73</v>
      </c>
      <c r="L66" s="21">
        <v>0.71</v>
      </c>
      <c r="M66" s="1"/>
    </row>
    <row r="67" spans="1:13" x14ac:dyDescent="0.25">
      <c r="A67" s="1">
        <v>8</v>
      </c>
      <c r="B67" s="1" t="s">
        <v>6</v>
      </c>
      <c r="C67" s="1" t="s">
        <v>7</v>
      </c>
      <c r="D67" s="1">
        <v>16</v>
      </c>
      <c r="E67" s="1">
        <v>40</v>
      </c>
      <c r="F67" s="1">
        <v>5101</v>
      </c>
      <c r="G67" s="1">
        <v>562</v>
      </c>
      <c r="H67" s="1">
        <v>3375</v>
      </c>
      <c r="I67" s="1"/>
      <c r="J67" s="1"/>
      <c r="K67" s="1"/>
      <c r="L67" s="1"/>
      <c r="M67" s="1"/>
    </row>
    <row r="68" spans="1:13" x14ac:dyDescent="0.25">
      <c r="A68" s="1">
        <v>8</v>
      </c>
      <c r="B68" s="1" t="s">
        <v>6</v>
      </c>
      <c r="C68" s="1" t="s">
        <v>7</v>
      </c>
      <c r="D68" s="1">
        <v>14</v>
      </c>
      <c r="E68" s="1">
        <v>40</v>
      </c>
      <c r="F68" s="1">
        <v>5102</v>
      </c>
      <c r="G68" s="1">
        <v>518</v>
      </c>
      <c r="H68" s="1">
        <v>3040</v>
      </c>
      <c r="I68" s="1"/>
      <c r="J68" s="1" t="s">
        <v>81</v>
      </c>
      <c r="K68" s="1" t="s">
        <v>82</v>
      </c>
      <c r="L68" s="1" t="s">
        <v>83</v>
      </c>
      <c r="M68" s="1"/>
    </row>
    <row r="69" spans="1:13" x14ac:dyDescent="0.25">
      <c r="A69" s="1">
        <v>8</v>
      </c>
      <c r="B69" s="1" t="s">
        <v>6</v>
      </c>
      <c r="C69" s="1" t="s">
        <v>7</v>
      </c>
      <c r="D69" s="1">
        <v>13</v>
      </c>
      <c r="E69" s="1">
        <v>40</v>
      </c>
      <c r="F69" s="1">
        <v>5103</v>
      </c>
      <c r="G69" s="1">
        <v>541</v>
      </c>
      <c r="H69" s="1">
        <v>3230</v>
      </c>
      <c r="I69" s="1"/>
      <c r="J69" s="22">
        <v>8.7999999999999995E-2</v>
      </c>
      <c r="K69" s="22">
        <v>8.4500000000000006E-2</v>
      </c>
      <c r="L69" s="22">
        <v>9.3299999999999994E-2</v>
      </c>
      <c r="M69" s="1"/>
    </row>
    <row r="70" spans="1:13" x14ac:dyDescent="0.25">
      <c r="A70" s="1">
        <v>8</v>
      </c>
      <c r="B70" s="1" t="s">
        <v>6</v>
      </c>
      <c r="C70" s="1" t="s">
        <v>7</v>
      </c>
      <c r="D70" s="1">
        <v>2</v>
      </c>
      <c r="E70" s="1">
        <v>40</v>
      </c>
      <c r="F70" s="1">
        <v>5104</v>
      </c>
      <c r="G70" s="1">
        <v>578</v>
      </c>
      <c r="H70" s="1">
        <v>3850</v>
      </c>
      <c r="I70" s="1"/>
      <c r="M70" s="1"/>
    </row>
    <row r="71" spans="1:13" x14ac:dyDescent="0.25">
      <c r="A71" s="1">
        <v>8</v>
      </c>
      <c r="B71" s="1" t="s">
        <v>6</v>
      </c>
      <c r="C71" s="1" t="s">
        <v>7</v>
      </c>
      <c r="D71" s="1">
        <v>7</v>
      </c>
      <c r="E71" s="1">
        <v>35</v>
      </c>
      <c r="F71" s="1">
        <v>5105</v>
      </c>
      <c r="G71" s="1">
        <v>569</v>
      </c>
      <c r="H71" s="1">
        <v>3660</v>
      </c>
      <c r="I71" s="1"/>
      <c r="J71" s="1"/>
      <c r="K71" s="1"/>
      <c r="L71" s="1"/>
      <c r="M71" s="1"/>
    </row>
    <row r="72" spans="1:13" x14ac:dyDescent="0.25">
      <c r="A72" s="1">
        <v>8</v>
      </c>
      <c r="B72" s="1" t="s">
        <v>6</v>
      </c>
      <c r="C72" s="1" t="s">
        <v>7</v>
      </c>
      <c r="D72" s="1">
        <v>22</v>
      </c>
      <c r="E72" s="1">
        <v>35</v>
      </c>
      <c r="F72" s="1">
        <v>5107</v>
      </c>
      <c r="G72" s="1">
        <v>519</v>
      </c>
      <c r="H72" s="1">
        <v>3455</v>
      </c>
      <c r="I72" s="1"/>
      <c r="J72" s="1"/>
      <c r="K72" s="1"/>
      <c r="L72" s="1"/>
      <c r="M72" s="1"/>
    </row>
    <row r="73" spans="1:13" x14ac:dyDescent="0.25">
      <c r="A73" s="1">
        <v>8</v>
      </c>
      <c r="B73" s="1" t="s">
        <v>6</v>
      </c>
      <c r="C73" s="1" t="s">
        <v>7</v>
      </c>
      <c r="D73" s="1">
        <v>26</v>
      </c>
      <c r="E73" s="1">
        <v>40</v>
      </c>
      <c r="F73" s="1">
        <v>5108</v>
      </c>
      <c r="G73" s="1">
        <v>530</v>
      </c>
      <c r="H73" s="1">
        <v>3225</v>
      </c>
      <c r="I73" s="1"/>
      <c r="J73" s="1"/>
      <c r="K73" s="1"/>
      <c r="L73" s="1"/>
      <c r="M73" s="1"/>
    </row>
    <row r="74" spans="1:13" x14ac:dyDescent="0.25">
      <c r="A74" s="1">
        <v>8</v>
      </c>
      <c r="B74" s="1" t="s">
        <v>6</v>
      </c>
      <c r="C74" s="1" t="s">
        <v>7</v>
      </c>
      <c r="D74" s="1">
        <v>11</v>
      </c>
      <c r="E74" s="1">
        <v>40</v>
      </c>
      <c r="F74" s="1">
        <v>5109</v>
      </c>
      <c r="G74" s="1">
        <v>590</v>
      </c>
      <c r="H74" s="1">
        <v>3535</v>
      </c>
      <c r="I74" s="1"/>
      <c r="J74" s="1"/>
      <c r="K74" s="1"/>
      <c r="L74" s="1"/>
      <c r="M74" s="1"/>
    </row>
    <row r="75" spans="1:13" x14ac:dyDescent="0.25">
      <c r="A75" s="1">
        <v>8</v>
      </c>
      <c r="B75" s="1" t="s">
        <v>6</v>
      </c>
      <c r="C75" s="1" t="s">
        <v>7</v>
      </c>
      <c r="D75" s="1">
        <v>20</v>
      </c>
      <c r="E75" s="1">
        <v>35</v>
      </c>
      <c r="F75" s="1">
        <v>5110</v>
      </c>
      <c r="G75" s="1">
        <v>480</v>
      </c>
      <c r="H75" s="1">
        <v>3250</v>
      </c>
      <c r="I75" s="1"/>
      <c r="J75" s="1"/>
      <c r="K75" s="1"/>
      <c r="L75" s="1"/>
      <c r="M75" s="1"/>
    </row>
    <row r="76" spans="1:13" x14ac:dyDescent="0.25">
      <c r="A76" s="1">
        <v>8</v>
      </c>
      <c r="B76" s="1" t="s">
        <v>6</v>
      </c>
      <c r="C76" s="1" t="s">
        <v>7</v>
      </c>
      <c r="D76" s="1">
        <v>12</v>
      </c>
      <c r="E76" s="1">
        <v>40</v>
      </c>
      <c r="F76" s="1">
        <v>5111</v>
      </c>
      <c r="G76" s="1">
        <v>549</v>
      </c>
      <c r="H76" s="1">
        <v>3500</v>
      </c>
      <c r="I76" s="1"/>
      <c r="J76" s="1"/>
      <c r="K76" s="1"/>
      <c r="L76" s="1"/>
      <c r="M76" s="1"/>
    </row>
    <row r="77" spans="1:13" x14ac:dyDescent="0.25">
      <c r="A77" s="1">
        <v>8</v>
      </c>
      <c r="B77" s="1" t="s">
        <v>6</v>
      </c>
      <c r="C77" s="1" t="s">
        <v>7</v>
      </c>
      <c r="D77" s="1">
        <v>9</v>
      </c>
      <c r="E77" s="1">
        <v>35</v>
      </c>
      <c r="F77" s="1">
        <v>5112</v>
      </c>
      <c r="G77" s="1">
        <v>558</v>
      </c>
      <c r="H77" s="1">
        <v>3425</v>
      </c>
      <c r="I77" s="1"/>
      <c r="J77" s="1"/>
      <c r="K77" s="1"/>
      <c r="L77" s="1"/>
      <c r="M77" s="1"/>
    </row>
    <row r="78" spans="1:13" x14ac:dyDescent="0.25">
      <c r="A78" s="1">
        <v>8</v>
      </c>
      <c r="B78" s="1" t="s">
        <v>6</v>
      </c>
      <c r="C78" s="1" t="s">
        <v>7</v>
      </c>
      <c r="D78" s="1">
        <v>8</v>
      </c>
      <c r="E78" s="1">
        <v>45</v>
      </c>
      <c r="F78" s="1">
        <v>5113</v>
      </c>
      <c r="G78" s="1">
        <v>542</v>
      </c>
      <c r="H78" s="1">
        <v>3390</v>
      </c>
      <c r="I78" s="1"/>
      <c r="J78" s="1"/>
      <c r="K78" s="1"/>
      <c r="L78" s="1"/>
      <c r="M78" s="1"/>
    </row>
    <row r="79" spans="1:13" x14ac:dyDescent="0.25">
      <c r="A79" s="1">
        <v>8</v>
      </c>
      <c r="B79" s="1" t="s">
        <v>6</v>
      </c>
      <c r="C79" s="1" t="s">
        <v>7</v>
      </c>
      <c r="D79" s="1">
        <v>28</v>
      </c>
      <c r="E79" s="1">
        <v>35</v>
      </c>
      <c r="F79" s="1">
        <v>5114</v>
      </c>
      <c r="G79" s="1">
        <v>467</v>
      </c>
      <c r="H79" s="1">
        <v>3370</v>
      </c>
      <c r="I79" s="1"/>
      <c r="J79" s="1"/>
      <c r="K79" s="1"/>
      <c r="L79" s="1"/>
      <c r="M79" s="1"/>
    </row>
    <row r="80" spans="1:13" x14ac:dyDescent="0.25">
      <c r="A80" s="1">
        <v>8</v>
      </c>
      <c r="B80" s="1" t="s">
        <v>6</v>
      </c>
      <c r="C80" s="1" t="s">
        <v>7</v>
      </c>
      <c r="D80" s="1">
        <v>29</v>
      </c>
      <c r="E80" s="1">
        <v>40</v>
      </c>
      <c r="F80" s="1">
        <v>5115</v>
      </c>
      <c r="G80" s="1">
        <v>588</v>
      </c>
      <c r="H80" s="1">
        <v>3160</v>
      </c>
      <c r="I80" s="1"/>
      <c r="J80" s="1"/>
      <c r="K80" s="1"/>
      <c r="L80" s="1"/>
      <c r="M80" s="1"/>
    </row>
    <row r="81" spans="1:13" x14ac:dyDescent="0.25">
      <c r="A81" s="1">
        <v>8</v>
      </c>
      <c r="B81" s="1" t="s">
        <v>6</v>
      </c>
      <c r="C81" s="1" t="s">
        <v>7</v>
      </c>
      <c r="D81" s="1">
        <v>17</v>
      </c>
      <c r="E81" s="1">
        <v>35</v>
      </c>
      <c r="F81" s="1">
        <v>5116</v>
      </c>
      <c r="G81" s="1">
        <v>537</v>
      </c>
      <c r="H81" s="1">
        <v>2745</v>
      </c>
      <c r="I81" s="1"/>
      <c r="J81" s="1"/>
      <c r="K81" s="1"/>
      <c r="L81" s="1"/>
      <c r="M81" s="1"/>
    </row>
    <row r="82" spans="1:13" x14ac:dyDescent="0.25">
      <c r="A82" s="1">
        <v>8</v>
      </c>
      <c r="B82" s="1" t="s">
        <v>6</v>
      </c>
      <c r="C82" s="1" t="s">
        <v>7</v>
      </c>
      <c r="D82" s="1">
        <v>24</v>
      </c>
      <c r="E82" s="1">
        <v>40</v>
      </c>
      <c r="F82" s="1">
        <v>5117</v>
      </c>
      <c r="G82" s="1">
        <v>586</v>
      </c>
      <c r="H82" s="1">
        <v>3625</v>
      </c>
      <c r="I82" s="1"/>
      <c r="J82" s="1"/>
      <c r="K82" s="1"/>
      <c r="L82" s="1"/>
      <c r="M82" s="1"/>
    </row>
    <row r="83" spans="1:13" x14ac:dyDescent="0.25">
      <c r="A83" s="1">
        <v>8</v>
      </c>
      <c r="B83" s="1" t="s">
        <v>6</v>
      </c>
      <c r="C83" s="1" t="s">
        <v>7</v>
      </c>
      <c r="D83" s="1">
        <v>21</v>
      </c>
      <c r="E83" s="1">
        <v>35</v>
      </c>
      <c r="F83" s="1">
        <v>5118</v>
      </c>
      <c r="G83" s="1">
        <v>480</v>
      </c>
      <c r="H83" s="1">
        <v>3225</v>
      </c>
      <c r="I83" s="1"/>
      <c r="J83" s="1"/>
      <c r="K83" s="1"/>
      <c r="L83" s="1"/>
      <c r="M83" s="1"/>
    </row>
    <row r="84" spans="1:13" x14ac:dyDescent="0.25">
      <c r="A84" s="1">
        <v>8</v>
      </c>
      <c r="B84" s="1" t="s">
        <v>6</v>
      </c>
      <c r="C84" s="1" t="s">
        <v>7</v>
      </c>
      <c r="D84" s="1">
        <v>15</v>
      </c>
      <c r="E84" s="1">
        <v>40</v>
      </c>
      <c r="F84" s="1">
        <v>5119</v>
      </c>
      <c r="G84" s="1">
        <v>536</v>
      </c>
      <c r="H84" s="1">
        <v>3460</v>
      </c>
      <c r="I84" s="1"/>
      <c r="J84" s="1"/>
      <c r="K84" s="1"/>
      <c r="L84" s="1"/>
      <c r="M84" s="1"/>
    </row>
    <row r="85" spans="1:13" x14ac:dyDescent="0.25">
      <c r="A85" s="1">
        <v>8</v>
      </c>
      <c r="B85" s="1" t="s">
        <v>6</v>
      </c>
      <c r="C85" s="1" t="s">
        <v>7</v>
      </c>
      <c r="D85" s="1">
        <v>23</v>
      </c>
      <c r="E85" s="1">
        <v>40</v>
      </c>
      <c r="F85" s="1">
        <v>5120</v>
      </c>
      <c r="G85" s="1">
        <v>505</v>
      </c>
      <c r="H85" s="1">
        <v>3010</v>
      </c>
      <c r="I85" s="1"/>
      <c r="J85" s="1"/>
      <c r="K85" s="1"/>
      <c r="L85" s="1"/>
      <c r="M85" s="1"/>
    </row>
    <row r="86" spans="1:13" x14ac:dyDescent="0.25">
      <c r="A86" s="1">
        <v>8</v>
      </c>
      <c r="B86" s="1" t="s">
        <v>6</v>
      </c>
      <c r="C86" s="1" t="s">
        <v>7</v>
      </c>
      <c r="D86" s="1">
        <v>18</v>
      </c>
      <c r="E86" s="1">
        <v>40</v>
      </c>
      <c r="F86" s="1">
        <v>5162</v>
      </c>
      <c r="G86" s="1">
        <v>550</v>
      </c>
      <c r="H86" s="1">
        <v>3365</v>
      </c>
      <c r="I86" s="1"/>
      <c r="J86" s="1"/>
      <c r="K86" s="1"/>
      <c r="L86" s="1"/>
      <c r="M86" s="1"/>
    </row>
    <row r="87" spans="1:13" x14ac:dyDescent="0.25">
      <c r="A87" s="1">
        <v>8</v>
      </c>
      <c r="B87" s="1" t="s">
        <v>6</v>
      </c>
      <c r="C87" s="1" t="s">
        <v>7</v>
      </c>
      <c r="D87" s="1">
        <v>19</v>
      </c>
      <c r="E87" s="1">
        <v>45</v>
      </c>
      <c r="F87" s="1">
        <v>5122</v>
      </c>
      <c r="G87" s="1">
        <v>520</v>
      </c>
      <c r="H87" s="1">
        <v>3395</v>
      </c>
      <c r="I87" s="1"/>
      <c r="J87" s="1"/>
      <c r="K87" s="1"/>
      <c r="L87" s="1"/>
      <c r="M87" s="1"/>
    </row>
    <row r="88" spans="1:13" x14ac:dyDescent="0.25">
      <c r="A88" s="1">
        <v>8</v>
      </c>
      <c r="B88" s="1" t="s">
        <v>6</v>
      </c>
      <c r="C88" s="1" t="s">
        <v>7</v>
      </c>
      <c r="D88" s="1">
        <v>10</v>
      </c>
      <c r="E88" s="1">
        <v>35</v>
      </c>
      <c r="F88" s="1">
        <v>5123</v>
      </c>
      <c r="G88" s="1">
        <v>519</v>
      </c>
      <c r="H88" s="1">
        <v>3180</v>
      </c>
      <c r="I88" s="1"/>
      <c r="J88" s="1"/>
      <c r="K88" s="1"/>
      <c r="L88" s="1"/>
      <c r="M88" s="1"/>
    </row>
    <row r="89" spans="1:13" x14ac:dyDescent="0.25">
      <c r="A89" s="1">
        <v>8</v>
      </c>
      <c r="B89" s="1" t="s">
        <v>6</v>
      </c>
      <c r="C89" s="1" t="s">
        <v>7</v>
      </c>
      <c r="D89" s="1">
        <v>27</v>
      </c>
      <c r="E89" s="1">
        <v>45</v>
      </c>
      <c r="F89" s="1">
        <v>5124</v>
      </c>
      <c r="G89" s="1">
        <v>563</v>
      </c>
      <c r="H89" s="13" t="s">
        <v>11</v>
      </c>
      <c r="I89" s="13"/>
      <c r="J89" s="1"/>
      <c r="K89" s="1"/>
      <c r="L89" s="1"/>
      <c r="M89" s="1"/>
    </row>
    <row r="90" spans="1:13" x14ac:dyDescent="0.25">
      <c r="A90" s="1">
        <v>8</v>
      </c>
      <c r="B90" s="1" t="s">
        <v>6</v>
      </c>
      <c r="C90" s="1" t="s">
        <v>7</v>
      </c>
      <c r="D90" s="1">
        <v>25</v>
      </c>
      <c r="E90" s="1">
        <v>40</v>
      </c>
      <c r="F90" s="1">
        <v>5125</v>
      </c>
      <c r="G90" s="1">
        <v>552</v>
      </c>
      <c r="H90" s="1">
        <v>3630</v>
      </c>
      <c r="I90" s="1"/>
      <c r="J90" s="1"/>
      <c r="K90" s="1"/>
      <c r="L90" s="1"/>
      <c r="M90" s="1"/>
    </row>
    <row r="91" spans="1:13" x14ac:dyDescent="0.25">
      <c r="A91" s="1">
        <v>8</v>
      </c>
      <c r="B91" s="1" t="s">
        <v>6</v>
      </c>
      <c r="C91" s="1" t="s">
        <v>7</v>
      </c>
      <c r="D91" s="1">
        <v>30</v>
      </c>
      <c r="E91" s="1">
        <v>35</v>
      </c>
      <c r="F91" s="1">
        <v>5126</v>
      </c>
      <c r="G91" s="1">
        <v>469</v>
      </c>
      <c r="H91" s="1">
        <v>3285</v>
      </c>
      <c r="I91" s="1"/>
      <c r="J91" s="1"/>
      <c r="K91" s="1"/>
      <c r="L91" s="1"/>
      <c r="M91" s="1"/>
    </row>
    <row r="92" spans="1:13" x14ac:dyDescent="0.25">
      <c r="A92" s="1">
        <v>8</v>
      </c>
      <c r="B92" s="1" t="s">
        <v>6</v>
      </c>
      <c r="C92" s="1" t="s">
        <v>7</v>
      </c>
      <c r="D92" s="1">
        <v>31</v>
      </c>
      <c r="E92" s="1">
        <v>35</v>
      </c>
      <c r="F92" s="1">
        <v>5106</v>
      </c>
      <c r="G92" s="1">
        <v>523</v>
      </c>
      <c r="H92" s="1">
        <v>3490</v>
      </c>
      <c r="I92" s="1"/>
      <c r="J92" s="1"/>
      <c r="K92" s="1"/>
      <c r="L92" s="1"/>
      <c r="M92" s="1"/>
    </row>
    <row r="93" spans="1:13" x14ac:dyDescent="0.25">
      <c r="A93" s="1">
        <v>8</v>
      </c>
      <c r="B93" s="1" t="s">
        <v>6</v>
      </c>
      <c r="C93" s="1" t="s">
        <v>7</v>
      </c>
      <c r="D93" s="1">
        <v>48</v>
      </c>
      <c r="E93" s="1">
        <v>35</v>
      </c>
      <c r="F93" s="1">
        <v>5127</v>
      </c>
      <c r="G93" s="1">
        <v>538</v>
      </c>
      <c r="H93" s="1">
        <v>3495</v>
      </c>
      <c r="I93" s="1"/>
      <c r="J93" s="1"/>
      <c r="K93" s="1"/>
      <c r="L93" s="1"/>
      <c r="M93" s="1"/>
    </row>
    <row r="94" spans="1:13" x14ac:dyDescent="0.25">
      <c r="A94" s="1">
        <v>8</v>
      </c>
      <c r="B94" s="1" t="s">
        <v>6</v>
      </c>
      <c r="C94" s="1" t="s">
        <v>7</v>
      </c>
      <c r="D94" s="1">
        <v>47</v>
      </c>
      <c r="E94" s="1">
        <v>40</v>
      </c>
      <c r="F94" s="1">
        <v>5128</v>
      </c>
      <c r="G94" s="1">
        <v>477</v>
      </c>
      <c r="H94" s="1">
        <v>2915</v>
      </c>
      <c r="I94" s="1"/>
      <c r="J94" s="1"/>
      <c r="K94" s="1"/>
      <c r="L94" s="1"/>
      <c r="M94" s="1"/>
    </row>
    <row r="95" spans="1:13" x14ac:dyDescent="0.25">
      <c r="A95" s="1">
        <v>8</v>
      </c>
      <c r="B95" s="1" t="s">
        <v>6</v>
      </c>
      <c r="C95" s="1" t="s">
        <v>7</v>
      </c>
      <c r="D95" s="1">
        <v>52</v>
      </c>
      <c r="E95" s="1">
        <v>40</v>
      </c>
      <c r="F95" s="1">
        <v>5157</v>
      </c>
      <c r="G95" s="1">
        <v>600</v>
      </c>
      <c r="H95" s="1">
        <v>3705</v>
      </c>
      <c r="I95" s="1"/>
      <c r="J95" s="1"/>
      <c r="K95" s="1"/>
      <c r="L95" s="1"/>
      <c r="M95" s="1"/>
    </row>
    <row r="96" spans="1:13" x14ac:dyDescent="0.25">
      <c r="A96" s="1">
        <v>8</v>
      </c>
      <c r="B96" s="1" t="s">
        <v>6</v>
      </c>
      <c r="C96" s="1" t="s">
        <v>7</v>
      </c>
      <c r="D96" s="1">
        <v>54</v>
      </c>
      <c r="E96" s="1">
        <v>40</v>
      </c>
      <c r="F96" s="1">
        <v>5130</v>
      </c>
      <c r="G96" s="1">
        <v>588</v>
      </c>
      <c r="H96" s="1">
        <v>3770</v>
      </c>
      <c r="I96" s="1"/>
      <c r="J96" s="1"/>
      <c r="K96" s="1"/>
      <c r="L96" s="1"/>
      <c r="M96" s="1"/>
    </row>
    <row r="97" spans="1:13" x14ac:dyDescent="0.25">
      <c r="A97" s="1">
        <v>8</v>
      </c>
      <c r="B97" s="1" t="s">
        <v>6</v>
      </c>
      <c r="C97" s="1" t="s">
        <v>7</v>
      </c>
      <c r="D97" s="1">
        <v>46</v>
      </c>
      <c r="E97" s="1">
        <v>40</v>
      </c>
      <c r="F97" s="1">
        <v>5131</v>
      </c>
      <c r="G97" s="1">
        <v>556</v>
      </c>
      <c r="H97" s="1">
        <v>3555</v>
      </c>
      <c r="I97" s="1"/>
      <c r="J97" s="1"/>
      <c r="K97" s="1"/>
      <c r="L97" s="1"/>
      <c r="M97" s="1"/>
    </row>
    <row r="98" spans="1:13" x14ac:dyDescent="0.25">
      <c r="A98" s="1">
        <v>8</v>
      </c>
      <c r="B98" s="1" t="s">
        <v>6</v>
      </c>
      <c r="C98" s="1" t="s">
        <v>7</v>
      </c>
      <c r="D98" s="1">
        <v>53</v>
      </c>
      <c r="E98" s="1">
        <v>35</v>
      </c>
      <c r="F98" s="1">
        <v>5132</v>
      </c>
      <c r="G98" s="1">
        <v>509</v>
      </c>
      <c r="H98" s="1">
        <v>3420</v>
      </c>
      <c r="I98" s="1"/>
      <c r="J98" s="1"/>
      <c r="K98" s="1"/>
      <c r="L98" s="1"/>
      <c r="M98" s="1"/>
    </row>
    <row r="99" spans="1:13" x14ac:dyDescent="0.25">
      <c r="A99" s="1">
        <v>8</v>
      </c>
      <c r="B99" s="1" t="s">
        <v>6</v>
      </c>
      <c r="C99" s="1" t="s">
        <v>7</v>
      </c>
      <c r="D99" s="1">
        <v>55</v>
      </c>
      <c r="E99" s="1">
        <v>35</v>
      </c>
      <c r="F99" s="1">
        <v>5133</v>
      </c>
      <c r="G99" s="1">
        <v>515</v>
      </c>
      <c r="H99" s="1">
        <v>3240</v>
      </c>
      <c r="I99" s="1"/>
      <c r="J99" s="1"/>
      <c r="K99" s="1"/>
      <c r="L99" s="1"/>
      <c r="M99" s="1"/>
    </row>
    <row r="100" spans="1:13" x14ac:dyDescent="0.25">
      <c r="A100" s="1">
        <v>8</v>
      </c>
      <c r="B100" s="1" t="s">
        <v>6</v>
      </c>
      <c r="C100" s="1" t="s">
        <v>7</v>
      </c>
      <c r="D100" s="1">
        <v>38</v>
      </c>
      <c r="E100" s="1">
        <v>40</v>
      </c>
      <c r="F100" s="1">
        <v>5134</v>
      </c>
      <c r="G100" s="1">
        <v>502</v>
      </c>
      <c r="H100" s="1">
        <v>3270</v>
      </c>
      <c r="I100" s="1"/>
      <c r="J100" s="1"/>
      <c r="K100" s="1"/>
      <c r="L100" s="1"/>
      <c r="M100" s="1"/>
    </row>
    <row r="101" spans="1:13" x14ac:dyDescent="0.25">
      <c r="A101" s="1">
        <v>8</v>
      </c>
      <c r="B101" s="1" t="s">
        <v>6</v>
      </c>
      <c r="C101" s="1" t="s">
        <v>7</v>
      </c>
      <c r="D101" s="1">
        <v>50</v>
      </c>
      <c r="E101" s="1">
        <v>40</v>
      </c>
      <c r="F101" s="1">
        <v>5136</v>
      </c>
      <c r="G101" s="1">
        <v>566</v>
      </c>
      <c r="H101" s="1">
        <v>3390</v>
      </c>
      <c r="I101" s="1"/>
      <c r="J101" s="1"/>
      <c r="K101" s="1"/>
      <c r="L101" s="1"/>
      <c r="M101" s="1"/>
    </row>
    <row r="102" spans="1:13" x14ac:dyDescent="0.25">
      <c r="A102" s="1">
        <v>8</v>
      </c>
      <c r="B102" s="1" t="s">
        <v>6</v>
      </c>
      <c r="C102" s="1" t="s">
        <v>7</v>
      </c>
      <c r="D102" s="1">
        <v>51</v>
      </c>
      <c r="E102" s="1">
        <v>35</v>
      </c>
      <c r="F102" s="1">
        <v>5137</v>
      </c>
      <c r="G102" s="1">
        <v>566</v>
      </c>
      <c r="H102" s="1">
        <v>3740</v>
      </c>
      <c r="I102" s="1"/>
      <c r="J102" s="1"/>
      <c r="K102" s="1"/>
      <c r="L102" s="1"/>
      <c r="M102" s="1"/>
    </row>
    <row r="103" spans="1:13" x14ac:dyDescent="0.25">
      <c r="A103" s="1">
        <v>8</v>
      </c>
      <c r="B103" s="1" t="s">
        <v>6</v>
      </c>
      <c r="C103" s="1" t="s">
        <v>7</v>
      </c>
      <c r="D103" s="1">
        <v>42</v>
      </c>
      <c r="E103" s="1">
        <v>35</v>
      </c>
      <c r="F103" s="1">
        <v>5138</v>
      </c>
      <c r="G103" s="1">
        <v>494</v>
      </c>
      <c r="H103" s="1">
        <v>2270</v>
      </c>
      <c r="I103" s="1"/>
      <c r="J103" s="1"/>
      <c r="K103" s="1"/>
      <c r="L103" s="1"/>
      <c r="M103" s="1"/>
    </row>
    <row r="104" spans="1:13" x14ac:dyDescent="0.25">
      <c r="A104" s="1">
        <v>8</v>
      </c>
      <c r="B104" s="1" t="s">
        <v>6</v>
      </c>
      <c r="C104" s="1" t="s">
        <v>7</v>
      </c>
      <c r="D104" s="1">
        <v>40</v>
      </c>
      <c r="E104" s="1">
        <v>45</v>
      </c>
      <c r="F104" s="1">
        <v>5139</v>
      </c>
      <c r="G104" s="1">
        <v>590</v>
      </c>
      <c r="H104" s="1">
        <v>3760</v>
      </c>
      <c r="I104" s="1"/>
      <c r="J104" s="1"/>
      <c r="K104" s="1"/>
      <c r="L104" s="1"/>
      <c r="M104" s="1"/>
    </row>
    <row r="105" spans="1:13" x14ac:dyDescent="0.25">
      <c r="A105" s="1">
        <v>8</v>
      </c>
      <c r="B105" s="1" t="s">
        <v>6</v>
      </c>
      <c r="C105" s="1" t="s">
        <v>7</v>
      </c>
      <c r="D105" s="1">
        <v>37</v>
      </c>
      <c r="E105" s="1">
        <v>45</v>
      </c>
      <c r="F105" s="1">
        <v>5140</v>
      </c>
      <c r="G105" s="1">
        <v>592</v>
      </c>
      <c r="H105" s="1">
        <v>3690</v>
      </c>
      <c r="I105" s="1"/>
      <c r="J105" s="1"/>
      <c r="K105" s="1"/>
      <c r="L105" s="1"/>
      <c r="M105" s="1"/>
    </row>
    <row r="106" spans="1:13" x14ac:dyDescent="0.25">
      <c r="A106" s="1">
        <v>8</v>
      </c>
      <c r="B106" s="1" t="s">
        <v>6</v>
      </c>
      <c r="C106" s="1" t="s">
        <v>7</v>
      </c>
      <c r="D106" s="1">
        <v>45</v>
      </c>
      <c r="E106" s="1">
        <v>40</v>
      </c>
      <c r="F106" s="1">
        <v>5141</v>
      </c>
      <c r="G106" s="1">
        <v>568</v>
      </c>
      <c r="H106" s="1">
        <v>3450</v>
      </c>
      <c r="I106" s="1"/>
      <c r="J106" s="1"/>
      <c r="K106" s="1"/>
      <c r="L106" s="1"/>
      <c r="M106" s="1"/>
    </row>
    <row r="107" spans="1:13" x14ac:dyDescent="0.25">
      <c r="A107" s="1">
        <v>8</v>
      </c>
      <c r="B107" s="1" t="s">
        <v>6</v>
      </c>
      <c r="C107" s="1" t="s">
        <v>7</v>
      </c>
      <c r="D107" s="1">
        <v>49</v>
      </c>
      <c r="E107" s="1">
        <v>40</v>
      </c>
      <c r="F107" s="1">
        <v>5142</v>
      </c>
      <c r="G107" s="1">
        <v>556</v>
      </c>
      <c r="H107" s="1">
        <v>3495</v>
      </c>
      <c r="I107" s="1"/>
      <c r="J107" s="1"/>
      <c r="K107" s="1"/>
      <c r="L107" s="1"/>
      <c r="M107" s="1"/>
    </row>
    <row r="108" spans="1:13" x14ac:dyDescent="0.25">
      <c r="A108" s="1">
        <v>8</v>
      </c>
      <c r="B108" s="1" t="s">
        <v>6</v>
      </c>
      <c r="C108" s="1" t="s">
        <v>7</v>
      </c>
      <c r="D108" s="1">
        <v>41</v>
      </c>
      <c r="E108" s="1">
        <v>40</v>
      </c>
      <c r="F108" s="1">
        <v>5143</v>
      </c>
      <c r="G108" s="1">
        <v>446</v>
      </c>
      <c r="H108" s="1">
        <v>2690</v>
      </c>
      <c r="I108" s="1"/>
      <c r="J108" s="1"/>
      <c r="K108" s="1"/>
      <c r="L108" s="1"/>
      <c r="M108" s="1"/>
    </row>
    <row r="109" spans="1:13" x14ac:dyDescent="0.25">
      <c r="A109" s="1">
        <v>8</v>
      </c>
      <c r="B109" s="1" t="s">
        <v>6</v>
      </c>
      <c r="C109" s="1" t="s">
        <v>7</v>
      </c>
      <c r="D109" s="1">
        <v>35</v>
      </c>
      <c r="E109" s="1">
        <v>35</v>
      </c>
      <c r="F109" s="1">
        <v>5144</v>
      </c>
      <c r="G109" s="1">
        <v>471</v>
      </c>
      <c r="H109" s="1">
        <v>2970</v>
      </c>
      <c r="I109" s="1"/>
      <c r="J109" s="1"/>
      <c r="K109" s="1"/>
      <c r="L109" s="1"/>
      <c r="M109" s="1"/>
    </row>
    <row r="110" spans="1:13" x14ac:dyDescent="0.25">
      <c r="A110" s="1">
        <v>8</v>
      </c>
      <c r="B110" s="1" t="s">
        <v>6</v>
      </c>
      <c r="C110" s="1" t="s">
        <v>7</v>
      </c>
      <c r="D110" s="1">
        <v>43</v>
      </c>
      <c r="E110" s="1">
        <v>40</v>
      </c>
      <c r="F110" s="1">
        <v>5145</v>
      </c>
      <c r="G110" s="1">
        <v>506</v>
      </c>
      <c r="H110" s="1">
        <v>3040</v>
      </c>
      <c r="I110" s="1"/>
      <c r="J110" s="1"/>
      <c r="K110" s="1"/>
      <c r="L110" s="1"/>
      <c r="M110" s="1"/>
    </row>
    <row r="111" spans="1:13" x14ac:dyDescent="0.25">
      <c r="A111" s="1">
        <v>8</v>
      </c>
      <c r="B111" s="1" t="s">
        <v>6</v>
      </c>
      <c r="C111" s="1" t="s">
        <v>7</v>
      </c>
      <c r="D111" s="1">
        <v>36</v>
      </c>
      <c r="E111" s="1">
        <v>40</v>
      </c>
      <c r="F111" s="1">
        <v>5146</v>
      </c>
      <c r="G111" s="1">
        <v>548</v>
      </c>
      <c r="H111" s="1">
        <v>3075</v>
      </c>
      <c r="I111" s="1"/>
      <c r="J111" s="1"/>
      <c r="K111" s="1"/>
      <c r="L111" s="1"/>
      <c r="M111" s="1"/>
    </row>
    <row r="112" spans="1:13" x14ac:dyDescent="0.25">
      <c r="A112" s="1">
        <v>8</v>
      </c>
      <c r="B112" s="1" t="s">
        <v>6</v>
      </c>
      <c r="C112" s="1" t="s">
        <v>7</v>
      </c>
      <c r="D112" s="1">
        <v>33</v>
      </c>
      <c r="E112" s="1">
        <v>40</v>
      </c>
      <c r="F112" s="1">
        <v>5147</v>
      </c>
      <c r="G112" s="1">
        <v>574</v>
      </c>
      <c r="H112" s="1">
        <v>3395</v>
      </c>
      <c r="I112" s="1"/>
      <c r="J112" s="1"/>
      <c r="K112" s="1"/>
      <c r="L112" s="1"/>
      <c r="M112" s="1"/>
    </row>
    <row r="113" spans="1:14" x14ac:dyDescent="0.25">
      <c r="A113" s="1">
        <v>8</v>
      </c>
      <c r="B113" s="1" t="s">
        <v>6</v>
      </c>
      <c r="C113" s="1" t="s">
        <v>7</v>
      </c>
      <c r="D113" s="1">
        <v>34</v>
      </c>
      <c r="E113" s="1">
        <v>40</v>
      </c>
      <c r="F113" s="1">
        <v>5148</v>
      </c>
      <c r="G113" s="1">
        <v>553</v>
      </c>
      <c r="H113" s="1">
        <v>3550</v>
      </c>
      <c r="I113" s="1"/>
      <c r="J113" s="1"/>
      <c r="K113" s="1"/>
      <c r="L113" s="1"/>
      <c r="M113" s="1"/>
    </row>
    <row r="114" spans="1:14" x14ac:dyDescent="0.25">
      <c r="A114" s="1">
        <v>8</v>
      </c>
      <c r="B114" s="1" t="s">
        <v>6</v>
      </c>
      <c r="C114" s="1" t="s">
        <v>7</v>
      </c>
      <c r="D114" s="1">
        <v>39</v>
      </c>
      <c r="E114" s="1">
        <v>35</v>
      </c>
      <c r="F114" s="1">
        <v>5149</v>
      </c>
      <c r="G114" s="1">
        <v>574</v>
      </c>
      <c r="H114" s="1">
        <v>3430</v>
      </c>
      <c r="I114" s="1"/>
      <c r="J114" s="1"/>
      <c r="K114" s="1"/>
      <c r="L114" s="1"/>
      <c r="M114" s="1"/>
    </row>
    <row r="115" spans="1:14" x14ac:dyDescent="0.25">
      <c r="A115" s="1">
        <v>8</v>
      </c>
      <c r="B115" s="1" t="s">
        <v>6</v>
      </c>
      <c r="C115" s="1" t="s">
        <v>7</v>
      </c>
      <c r="D115" s="1">
        <v>32</v>
      </c>
      <c r="E115" s="1">
        <v>35</v>
      </c>
      <c r="F115" s="1">
        <v>5150</v>
      </c>
      <c r="G115" s="1">
        <v>583</v>
      </c>
      <c r="H115" s="1">
        <v>3450</v>
      </c>
      <c r="I115" s="1"/>
      <c r="J115" s="1"/>
      <c r="K115" s="1"/>
      <c r="L115" s="1"/>
      <c r="M115" s="1"/>
    </row>
    <row r="116" spans="1:14" x14ac:dyDescent="0.25">
      <c r="A116" s="1">
        <v>8</v>
      </c>
      <c r="B116" s="1" t="s">
        <v>6</v>
      </c>
      <c r="C116" s="1" t="s">
        <v>7</v>
      </c>
      <c r="D116" s="1">
        <v>57</v>
      </c>
      <c r="E116" s="1">
        <v>45</v>
      </c>
      <c r="F116" s="1">
        <v>5151</v>
      </c>
      <c r="G116" s="1">
        <v>480</v>
      </c>
      <c r="H116" s="1">
        <v>2835</v>
      </c>
      <c r="I116" s="1"/>
      <c r="J116" s="1"/>
      <c r="K116" s="1"/>
      <c r="L116" s="1"/>
      <c r="M116" s="1"/>
    </row>
    <row r="117" spans="1:14" x14ac:dyDescent="0.25">
      <c r="A117" s="1">
        <v>8</v>
      </c>
      <c r="B117" s="1" t="s">
        <v>6</v>
      </c>
      <c r="C117" s="1" t="s">
        <v>7</v>
      </c>
      <c r="D117" s="1">
        <v>59</v>
      </c>
      <c r="E117" s="1">
        <v>40</v>
      </c>
      <c r="F117" s="1">
        <v>5152</v>
      </c>
      <c r="G117" s="1">
        <v>494</v>
      </c>
      <c r="H117" s="1">
        <v>3170</v>
      </c>
      <c r="I117" s="1"/>
      <c r="J117" s="1"/>
      <c r="K117" s="1"/>
      <c r="L117" s="1"/>
      <c r="M117" s="1"/>
    </row>
    <row r="118" spans="1:14" x14ac:dyDescent="0.25">
      <c r="A118" s="1">
        <v>8</v>
      </c>
      <c r="B118" s="1" t="s">
        <v>6</v>
      </c>
      <c r="C118" s="1" t="s">
        <v>7</v>
      </c>
      <c r="D118" s="1">
        <v>60</v>
      </c>
      <c r="E118" s="1">
        <v>35</v>
      </c>
      <c r="F118" s="1">
        <v>5153</v>
      </c>
      <c r="G118" s="1">
        <v>452</v>
      </c>
      <c r="H118" s="1">
        <v>3350</v>
      </c>
      <c r="I118" s="1"/>
      <c r="J118" s="1"/>
      <c r="K118" s="1"/>
      <c r="L118" s="1"/>
      <c r="M118" s="1"/>
    </row>
    <row r="119" spans="1:14" x14ac:dyDescent="0.25">
      <c r="A119" s="1">
        <v>8</v>
      </c>
      <c r="B119" s="1" t="s">
        <v>6</v>
      </c>
      <c r="C119" s="1" t="s">
        <v>7</v>
      </c>
      <c r="D119" s="1">
        <v>56</v>
      </c>
      <c r="E119" s="1">
        <v>35</v>
      </c>
      <c r="F119" s="1">
        <v>5154</v>
      </c>
      <c r="G119" s="1">
        <v>547</v>
      </c>
      <c r="H119" s="1">
        <v>3260</v>
      </c>
      <c r="I119" s="1"/>
      <c r="J119" s="1"/>
      <c r="K119" s="1"/>
      <c r="L119" s="1"/>
      <c r="M119" s="1"/>
    </row>
    <row r="120" spans="1:14" x14ac:dyDescent="0.25">
      <c r="A120" s="1">
        <v>8</v>
      </c>
      <c r="B120" s="1" t="s">
        <v>6</v>
      </c>
      <c r="C120" s="1" t="s">
        <v>7</v>
      </c>
      <c r="D120" s="1">
        <v>58</v>
      </c>
      <c r="E120" s="1">
        <v>45</v>
      </c>
      <c r="F120" s="1">
        <v>5155</v>
      </c>
      <c r="G120" s="1">
        <v>551</v>
      </c>
      <c r="H120" s="1">
        <v>3495</v>
      </c>
      <c r="I120" s="1"/>
      <c r="J120" s="1"/>
      <c r="K120" s="1"/>
      <c r="L120" s="1"/>
      <c r="M120" s="1"/>
    </row>
    <row r="121" spans="1:14" x14ac:dyDescent="0.25">
      <c r="A121" s="1">
        <v>8</v>
      </c>
      <c r="B121" s="1" t="s">
        <v>6</v>
      </c>
      <c r="C121" s="1" t="s">
        <v>7</v>
      </c>
      <c r="D121" s="1">
        <v>44</v>
      </c>
      <c r="E121" s="1">
        <v>35</v>
      </c>
      <c r="F121" s="1">
        <v>5135</v>
      </c>
      <c r="G121" s="1">
        <v>572</v>
      </c>
      <c r="H121" s="1">
        <v>3295</v>
      </c>
      <c r="I121" s="1"/>
      <c r="J121" s="1"/>
      <c r="K121" s="1"/>
      <c r="L121" s="1"/>
      <c r="M121" s="1"/>
    </row>
    <row r="122" spans="1:14" x14ac:dyDescent="0.25">
      <c r="A122" s="1">
        <v>9</v>
      </c>
      <c r="B122" s="1" t="s">
        <v>4</v>
      </c>
      <c r="C122" s="1" t="s">
        <v>5</v>
      </c>
      <c r="D122" s="1">
        <v>8</v>
      </c>
      <c r="E122" s="1">
        <v>35</v>
      </c>
      <c r="F122" s="1">
        <v>4976</v>
      </c>
      <c r="G122" s="1">
        <v>525</v>
      </c>
      <c r="H122" s="1">
        <v>3120</v>
      </c>
      <c r="I122" s="1"/>
      <c r="J122" s="1" t="s">
        <v>44</v>
      </c>
      <c r="K122" s="1" t="s">
        <v>45</v>
      </c>
      <c r="L122" s="1" t="s">
        <v>46</v>
      </c>
      <c r="M122" s="2" t="s">
        <v>47</v>
      </c>
      <c r="N122" s="8" t="s">
        <v>35</v>
      </c>
    </row>
    <row r="123" spans="1:14" x14ac:dyDescent="0.25">
      <c r="A123" s="1">
        <v>9</v>
      </c>
      <c r="B123" s="1" t="s">
        <v>4</v>
      </c>
      <c r="C123" s="1" t="s">
        <v>5</v>
      </c>
      <c r="D123" s="1">
        <v>2</v>
      </c>
      <c r="E123" s="1">
        <v>35</v>
      </c>
      <c r="F123" s="1">
        <v>4977</v>
      </c>
      <c r="G123" s="1">
        <v>558</v>
      </c>
      <c r="H123" s="1">
        <v>2915</v>
      </c>
      <c r="I123" s="1"/>
      <c r="J123" s="1">
        <f>SUM(E122:E151)</f>
        <v>1140</v>
      </c>
      <c r="K123" s="1">
        <f>SUM(G122:G151)</f>
        <v>15574</v>
      </c>
      <c r="L123" s="1">
        <f>SUM(H122:H151)</f>
        <v>85965</v>
      </c>
      <c r="M123" s="4">
        <f>K123-J123</f>
        <v>14434</v>
      </c>
      <c r="N123" s="7">
        <f>L123-J123</f>
        <v>84825</v>
      </c>
    </row>
    <row r="124" spans="1:14" x14ac:dyDescent="0.25">
      <c r="A124" s="1">
        <v>9</v>
      </c>
      <c r="B124" s="1" t="s">
        <v>4</v>
      </c>
      <c r="C124" s="1" t="s">
        <v>5</v>
      </c>
      <c r="D124" s="1">
        <v>5</v>
      </c>
      <c r="E124" s="1">
        <v>40</v>
      </c>
      <c r="F124" s="1">
        <v>4978</v>
      </c>
      <c r="G124" s="1">
        <v>628</v>
      </c>
      <c r="H124" s="1">
        <v>3220</v>
      </c>
      <c r="I124" s="1"/>
      <c r="J124" s="1"/>
      <c r="K124" s="1"/>
      <c r="L124" s="1"/>
    </row>
    <row r="125" spans="1:14" x14ac:dyDescent="0.25">
      <c r="A125" s="1">
        <v>9</v>
      </c>
      <c r="B125" s="1" t="s">
        <v>4</v>
      </c>
      <c r="C125" s="1" t="s">
        <v>5</v>
      </c>
      <c r="D125" s="1">
        <v>1</v>
      </c>
      <c r="E125" s="1">
        <v>40</v>
      </c>
      <c r="F125" s="1">
        <v>4979</v>
      </c>
      <c r="G125" s="1">
        <v>510</v>
      </c>
      <c r="H125" s="1">
        <v>2760</v>
      </c>
      <c r="I125" s="1"/>
      <c r="J125" s="1" t="s">
        <v>78</v>
      </c>
      <c r="K125" s="1" t="s">
        <v>79</v>
      </c>
      <c r="L125" s="1" t="s">
        <v>80</v>
      </c>
    </row>
    <row r="126" spans="1:14" x14ac:dyDescent="0.25">
      <c r="A126" s="1">
        <v>9</v>
      </c>
      <c r="B126" s="1" t="s">
        <v>4</v>
      </c>
      <c r="C126" s="1" t="s">
        <v>5</v>
      </c>
      <c r="D126" s="1">
        <v>3</v>
      </c>
      <c r="E126" s="1">
        <v>35</v>
      </c>
      <c r="F126" s="1">
        <v>4980</v>
      </c>
      <c r="G126" s="1">
        <v>481</v>
      </c>
      <c r="H126" s="1">
        <v>2740</v>
      </c>
      <c r="I126" s="1"/>
      <c r="J126" s="21">
        <v>1</v>
      </c>
      <c r="K126" s="21">
        <v>0.87</v>
      </c>
      <c r="L126" s="21">
        <v>0.9</v>
      </c>
    </row>
    <row r="127" spans="1:14" x14ac:dyDescent="0.25">
      <c r="A127" s="1">
        <v>9</v>
      </c>
      <c r="B127" s="1" t="s">
        <v>4</v>
      </c>
      <c r="C127" s="1" t="s">
        <v>5</v>
      </c>
      <c r="D127" s="1">
        <v>6</v>
      </c>
      <c r="E127" s="1">
        <v>40</v>
      </c>
      <c r="F127" s="1">
        <v>4981</v>
      </c>
      <c r="G127" s="1">
        <v>543</v>
      </c>
      <c r="H127" s="1">
        <v>2755</v>
      </c>
      <c r="I127" s="1"/>
    </row>
    <row r="128" spans="1:14" x14ac:dyDescent="0.25">
      <c r="A128" s="1">
        <v>9</v>
      </c>
      <c r="B128" s="1" t="s">
        <v>4</v>
      </c>
      <c r="C128" s="1" t="s">
        <v>5</v>
      </c>
      <c r="D128" s="1">
        <v>4</v>
      </c>
      <c r="E128" s="1">
        <v>35</v>
      </c>
      <c r="F128" s="1">
        <v>4982</v>
      </c>
      <c r="G128" s="1">
        <v>514</v>
      </c>
      <c r="H128" s="1">
        <v>2650</v>
      </c>
      <c r="I128" s="1"/>
      <c r="J128" s="1" t="s">
        <v>81</v>
      </c>
      <c r="K128" s="1" t="s">
        <v>82</v>
      </c>
      <c r="L128" s="1" t="s">
        <v>83</v>
      </c>
    </row>
    <row r="129" spans="1:13" x14ac:dyDescent="0.25">
      <c r="A129" s="1">
        <v>9</v>
      </c>
      <c r="B129" s="1" t="s">
        <v>4</v>
      </c>
      <c r="C129" s="1" t="s">
        <v>5</v>
      </c>
      <c r="D129" s="1">
        <v>9</v>
      </c>
      <c r="E129" s="1">
        <v>40</v>
      </c>
      <c r="F129" s="1">
        <v>4983</v>
      </c>
      <c r="G129" s="1">
        <v>505</v>
      </c>
      <c r="H129" s="1">
        <v>2755</v>
      </c>
      <c r="I129" s="1"/>
      <c r="J129" s="22">
        <v>6.5600000000000006E-2</v>
      </c>
      <c r="K129" s="22">
        <v>7.9399999999999998E-2</v>
      </c>
      <c r="L129" s="22">
        <v>6.0699999999999997E-2</v>
      </c>
    </row>
    <row r="130" spans="1:13" x14ac:dyDescent="0.25">
      <c r="A130" s="1">
        <v>9</v>
      </c>
      <c r="B130" s="1" t="s">
        <v>4</v>
      </c>
      <c r="C130" s="1" t="s">
        <v>5</v>
      </c>
      <c r="D130" s="1">
        <v>17</v>
      </c>
      <c r="E130" s="1">
        <v>40</v>
      </c>
      <c r="F130" s="1">
        <v>4984</v>
      </c>
      <c r="G130" s="1">
        <v>483</v>
      </c>
      <c r="H130" s="1">
        <v>2790</v>
      </c>
      <c r="I130" s="1"/>
      <c r="J130" s="1"/>
    </row>
    <row r="131" spans="1:13" x14ac:dyDescent="0.25">
      <c r="A131" s="1">
        <v>9</v>
      </c>
      <c r="B131" s="1" t="s">
        <v>4</v>
      </c>
      <c r="C131" s="1" t="s">
        <v>5</v>
      </c>
      <c r="D131" s="1">
        <v>18</v>
      </c>
      <c r="E131" s="1">
        <v>35</v>
      </c>
      <c r="F131" s="1">
        <v>4985</v>
      </c>
      <c r="G131" s="1">
        <v>564</v>
      </c>
      <c r="H131" s="1">
        <v>3020</v>
      </c>
      <c r="I131" s="1"/>
      <c r="J131" s="1"/>
      <c r="K131" s="1"/>
      <c r="L131" s="1"/>
      <c r="M131" s="1"/>
    </row>
    <row r="132" spans="1:13" x14ac:dyDescent="0.25">
      <c r="A132" s="1">
        <v>9</v>
      </c>
      <c r="B132" s="1" t="s">
        <v>4</v>
      </c>
      <c r="C132" s="1" t="s">
        <v>5</v>
      </c>
      <c r="D132" s="1">
        <v>11</v>
      </c>
      <c r="E132" s="1">
        <v>40</v>
      </c>
      <c r="F132" s="1">
        <v>4986</v>
      </c>
      <c r="G132" s="1">
        <v>415</v>
      </c>
      <c r="H132" s="1">
        <v>2825</v>
      </c>
      <c r="I132" s="1"/>
      <c r="J132" s="1"/>
      <c r="K132" s="1"/>
      <c r="L132" s="1"/>
      <c r="M132" s="1"/>
    </row>
    <row r="133" spans="1:13" x14ac:dyDescent="0.25">
      <c r="A133" s="1">
        <v>9</v>
      </c>
      <c r="B133" s="1" t="s">
        <v>4</v>
      </c>
      <c r="C133" s="1" t="s">
        <v>5</v>
      </c>
      <c r="D133" s="1">
        <v>13</v>
      </c>
      <c r="E133" s="1">
        <v>40</v>
      </c>
      <c r="F133" s="1">
        <v>4987</v>
      </c>
      <c r="G133" s="1">
        <v>514</v>
      </c>
      <c r="H133" s="1">
        <v>2885</v>
      </c>
      <c r="I133" s="1"/>
      <c r="J133" s="1"/>
      <c r="K133" s="1"/>
      <c r="L133" s="1"/>
      <c r="M133" s="1"/>
    </row>
    <row r="134" spans="1:13" x14ac:dyDescent="0.25">
      <c r="A134" s="1">
        <v>9</v>
      </c>
      <c r="B134" s="1" t="s">
        <v>4</v>
      </c>
      <c r="C134" s="1" t="s">
        <v>5</v>
      </c>
      <c r="D134" s="1">
        <v>12</v>
      </c>
      <c r="E134" s="1">
        <v>40</v>
      </c>
      <c r="F134" s="1">
        <v>4988</v>
      </c>
      <c r="G134" s="1">
        <v>493</v>
      </c>
      <c r="H134" s="1">
        <v>2750</v>
      </c>
      <c r="I134" s="1"/>
      <c r="J134" s="1"/>
      <c r="K134" s="1"/>
      <c r="L134" s="1"/>
      <c r="M134" s="1"/>
    </row>
    <row r="135" spans="1:13" x14ac:dyDescent="0.25">
      <c r="A135" s="1">
        <v>9</v>
      </c>
      <c r="B135" s="1" t="s">
        <v>4</v>
      </c>
      <c r="C135" s="1" t="s">
        <v>5</v>
      </c>
      <c r="D135" s="1">
        <v>14</v>
      </c>
      <c r="E135" s="1">
        <v>40</v>
      </c>
      <c r="F135" s="1">
        <v>4989</v>
      </c>
      <c r="G135" s="1">
        <v>565</v>
      </c>
      <c r="H135" s="1">
        <v>2770</v>
      </c>
      <c r="I135" s="1"/>
      <c r="J135" s="1"/>
      <c r="K135" s="1"/>
      <c r="L135" s="1"/>
      <c r="M135" s="1"/>
    </row>
    <row r="136" spans="1:13" x14ac:dyDescent="0.25">
      <c r="A136" s="1">
        <v>9</v>
      </c>
      <c r="B136" s="1" t="s">
        <v>4</v>
      </c>
      <c r="C136" s="1" t="s">
        <v>5</v>
      </c>
      <c r="D136" s="1">
        <v>10</v>
      </c>
      <c r="E136" s="1">
        <v>35</v>
      </c>
      <c r="F136" s="1">
        <v>4990</v>
      </c>
      <c r="G136" s="1">
        <v>533</v>
      </c>
      <c r="H136" s="1">
        <v>2980</v>
      </c>
      <c r="I136" s="1"/>
      <c r="J136" s="1"/>
      <c r="K136" s="1"/>
      <c r="L136" s="1"/>
      <c r="M136" s="1"/>
    </row>
    <row r="137" spans="1:13" x14ac:dyDescent="0.25">
      <c r="A137" s="1">
        <v>9</v>
      </c>
      <c r="B137" s="1" t="s">
        <v>4</v>
      </c>
      <c r="C137" s="1" t="s">
        <v>5</v>
      </c>
      <c r="D137" s="1">
        <v>19</v>
      </c>
      <c r="E137" s="1">
        <v>40</v>
      </c>
      <c r="F137" s="1">
        <v>4991</v>
      </c>
      <c r="G137" s="1">
        <v>540</v>
      </c>
      <c r="H137" s="1">
        <v>3125</v>
      </c>
      <c r="I137" s="1"/>
      <c r="J137" s="1"/>
      <c r="K137" s="1"/>
      <c r="L137" s="1"/>
      <c r="M137" s="1"/>
    </row>
    <row r="138" spans="1:13" x14ac:dyDescent="0.25">
      <c r="A138" s="1">
        <v>9</v>
      </c>
      <c r="B138" s="1" t="s">
        <v>4</v>
      </c>
      <c r="C138" s="1" t="s">
        <v>5</v>
      </c>
      <c r="D138" s="1">
        <v>24</v>
      </c>
      <c r="E138" s="1">
        <v>35</v>
      </c>
      <c r="F138" s="1">
        <v>4992</v>
      </c>
      <c r="G138" s="1">
        <v>499</v>
      </c>
      <c r="H138" s="1">
        <v>2805</v>
      </c>
      <c r="I138" s="1"/>
      <c r="J138" s="1"/>
      <c r="K138" s="1"/>
      <c r="L138" s="1"/>
      <c r="M138" s="1"/>
    </row>
    <row r="139" spans="1:13" x14ac:dyDescent="0.25">
      <c r="A139" s="1">
        <v>9</v>
      </c>
      <c r="B139" s="1" t="s">
        <v>4</v>
      </c>
      <c r="C139" s="1" t="s">
        <v>5</v>
      </c>
      <c r="D139" s="1">
        <v>15</v>
      </c>
      <c r="E139" s="1">
        <v>40</v>
      </c>
      <c r="F139" s="1">
        <v>4993</v>
      </c>
      <c r="G139" s="1">
        <v>535</v>
      </c>
      <c r="H139" s="1">
        <v>2820</v>
      </c>
      <c r="I139" s="1"/>
      <c r="J139" s="1"/>
      <c r="K139" s="1"/>
      <c r="L139" s="1"/>
      <c r="M139" s="1"/>
    </row>
    <row r="140" spans="1:13" x14ac:dyDescent="0.25">
      <c r="A140" s="1">
        <v>9</v>
      </c>
      <c r="B140" s="1" t="s">
        <v>4</v>
      </c>
      <c r="C140" s="1" t="s">
        <v>5</v>
      </c>
      <c r="D140" s="1">
        <v>20</v>
      </c>
      <c r="E140" s="1">
        <v>35</v>
      </c>
      <c r="F140" s="1">
        <v>4994</v>
      </c>
      <c r="G140" s="1">
        <v>529</v>
      </c>
      <c r="H140" s="1">
        <v>2735</v>
      </c>
      <c r="I140" s="1"/>
      <c r="J140" s="1"/>
      <c r="K140" s="1"/>
      <c r="L140" s="1"/>
      <c r="M140" s="1"/>
    </row>
    <row r="141" spans="1:13" x14ac:dyDescent="0.25">
      <c r="A141" s="1">
        <v>9</v>
      </c>
      <c r="B141" s="1" t="s">
        <v>4</v>
      </c>
      <c r="C141" s="1" t="s">
        <v>5</v>
      </c>
      <c r="D141" s="1">
        <v>7</v>
      </c>
      <c r="E141" s="1">
        <v>35</v>
      </c>
      <c r="F141" s="1">
        <v>4995</v>
      </c>
      <c r="G141" s="1">
        <v>521</v>
      </c>
      <c r="H141" s="1">
        <v>3055</v>
      </c>
      <c r="I141" s="1"/>
      <c r="J141" s="1"/>
      <c r="K141" s="1"/>
      <c r="L141" s="1"/>
      <c r="M141" s="1"/>
    </row>
    <row r="142" spans="1:13" x14ac:dyDescent="0.25">
      <c r="A142" s="1">
        <v>9</v>
      </c>
      <c r="B142" s="1" t="s">
        <v>4</v>
      </c>
      <c r="C142" s="1" t="s">
        <v>5</v>
      </c>
      <c r="D142" s="1">
        <v>16</v>
      </c>
      <c r="E142" s="1">
        <v>40</v>
      </c>
      <c r="F142" s="1">
        <v>4996</v>
      </c>
      <c r="G142" s="1">
        <v>538</v>
      </c>
      <c r="H142" s="1">
        <v>2950</v>
      </c>
      <c r="I142" s="1"/>
      <c r="J142" s="1"/>
      <c r="K142" s="1"/>
      <c r="L142" s="1"/>
      <c r="M142" s="1"/>
    </row>
    <row r="143" spans="1:13" x14ac:dyDescent="0.25">
      <c r="A143" s="1">
        <v>9</v>
      </c>
      <c r="B143" s="1" t="s">
        <v>4</v>
      </c>
      <c r="C143" s="1" t="s">
        <v>5</v>
      </c>
      <c r="D143" s="1">
        <v>25</v>
      </c>
      <c r="E143" s="1">
        <v>35</v>
      </c>
      <c r="F143" s="1">
        <v>4997</v>
      </c>
      <c r="G143" s="1">
        <v>539</v>
      </c>
      <c r="H143" s="1">
        <v>2550</v>
      </c>
      <c r="I143" s="1"/>
      <c r="J143" s="1"/>
      <c r="K143" s="1"/>
      <c r="L143" s="1"/>
      <c r="M143" s="1"/>
    </row>
    <row r="144" spans="1:13" x14ac:dyDescent="0.25">
      <c r="A144" s="1">
        <v>9</v>
      </c>
      <c r="B144" s="1" t="s">
        <v>4</v>
      </c>
      <c r="C144" s="1" t="s">
        <v>5</v>
      </c>
      <c r="D144" s="1">
        <v>23</v>
      </c>
      <c r="E144" s="1">
        <v>40</v>
      </c>
      <c r="F144" s="1">
        <v>4998</v>
      </c>
      <c r="G144" s="1">
        <v>465</v>
      </c>
      <c r="H144" s="1">
        <v>2760</v>
      </c>
      <c r="I144" s="1"/>
      <c r="J144" s="1"/>
      <c r="K144" s="1"/>
      <c r="L144" s="1"/>
      <c r="M144" s="1"/>
    </row>
    <row r="145" spans="1:15" x14ac:dyDescent="0.25">
      <c r="A145" s="1">
        <v>9</v>
      </c>
      <c r="B145" s="1" t="s">
        <v>4</v>
      </c>
      <c r="C145" s="1" t="s">
        <v>5</v>
      </c>
      <c r="D145" s="1">
        <v>21</v>
      </c>
      <c r="E145" s="1">
        <v>40</v>
      </c>
      <c r="F145" s="1">
        <v>4999</v>
      </c>
      <c r="G145" s="1">
        <v>450</v>
      </c>
      <c r="H145" s="1">
        <v>2635</v>
      </c>
      <c r="I145" s="1"/>
      <c r="J145" s="1"/>
      <c r="K145" s="1"/>
      <c r="L145" s="1"/>
      <c r="M145" s="1"/>
    </row>
    <row r="146" spans="1:15" x14ac:dyDescent="0.25">
      <c r="A146" s="1">
        <v>9</v>
      </c>
      <c r="B146" s="1" t="s">
        <v>4</v>
      </c>
      <c r="C146" s="1" t="s">
        <v>5</v>
      </c>
      <c r="D146" s="1">
        <v>22</v>
      </c>
      <c r="E146" s="1">
        <v>35</v>
      </c>
      <c r="F146" s="1">
        <v>5000</v>
      </c>
      <c r="G146" s="1">
        <v>504</v>
      </c>
      <c r="H146" s="1">
        <v>2800</v>
      </c>
      <c r="I146" s="1"/>
      <c r="J146" s="1"/>
      <c r="K146" s="1"/>
      <c r="L146" s="1"/>
      <c r="M146" s="1"/>
    </row>
    <row r="147" spans="1:15" x14ac:dyDescent="0.25">
      <c r="A147" s="1">
        <v>9</v>
      </c>
      <c r="B147" s="1" t="s">
        <v>4</v>
      </c>
      <c r="C147" s="1" t="s">
        <v>5</v>
      </c>
      <c r="D147" s="1">
        <v>27</v>
      </c>
      <c r="E147" s="1">
        <v>35</v>
      </c>
      <c r="F147" s="1">
        <v>5016</v>
      </c>
      <c r="G147" s="1">
        <v>473</v>
      </c>
      <c r="H147" s="1">
        <v>2805</v>
      </c>
      <c r="I147" s="1"/>
      <c r="J147" s="1"/>
      <c r="K147" s="1"/>
      <c r="L147" s="1"/>
      <c r="M147" s="1"/>
    </row>
    <row r="148" spans="1:15" x14ac:dyDescent="0.25">
      <c r="A148" s="1">
        <v>9</v>
      </c>
      <c r="B148" s="1" t="s">
        <v>4</v>
      </c>
      <c r="C148" s="1" t="s">
        <v>5</v>
      </c>
      <c r="D148" s="1">
        <v>26</v>
      </c>
      <c r="E148" s="1">
        <v>40</v>
      </c>
      <c r="F148" s="1">
        <v>5019</v>
      </c>
      <c r="G148" s="1">
        <v>539</v>
      </c>
      <c r="H148" s="1">
        <v>3030</v>
      </c>
      <c r="I148" s="1"/>
      <c r="J148" s="1"/>
      <c r="K148" s="1"/>
      <c r="L148" s="1"/>
      <c r="M148" s="1"/>
    </row>
    <row r="149" spans="1:15" x14ac:dyDescent="0.25">
      <c r="A149" s="1">
        <v>9</v>
      </c>
      <c r="B149" s="1" t="s">
        <v>4</v>
      </c>
      <c r="C149" s="1" t="s">
        <v>5</v>
      </c>
      <c r="D149" s="1">
        <v>29</v>
      </c>
      <c r="E149" s="1">
        <v>40</v>
      </c>
      <c r="F149" s="1">
        <v>5020</v>
      </c>
      <c r="G149" s="1">
        <v>549</v>
      </c>
      <c r="H149" s="1">
        <v>2850</v>
      </c>
      <c r="I149" s="1"/>
      <c r="J149" s="1"/>
      <c r="K149" s="1"/>
      <c r="L149" s="1"/>
      <c r="M149" s="1"/>
    </row>
    <row r="150" spans="1:15" x14ac:dyDescent="0.25">
      <c r="A150" s="1">
        <v>9</v>
      </c>
      <c r="B150" s="1" t="s">
        <v>4</v>
      </c>
      <c r="C150" s="1" t="s">
        <v>5</v>
      </c>
      <c r="D150" s="1">
        <v>28</v>
      </c>
      <c r="E150" s="1">
        <v>40</v>
      </c>
      <c r="F150" s="1">
        <v>5022</v>
      </c>
      <c r="G150" s="1">
        <v>494</v>
      </c>
      <c r="H150" s="1">
        <v>2815</v>
      </c>
      <c r="I150" s="1"/>
      <c r="J150" s="1"/>
      <c r="K150" s="1"/>
      <c r="L150" s="1"/>
      <c r="M150" s="1"/>
    </row>
    <row r="151" spans="1:15" x14ac:dyDescent="0.25">
      <c r="A151" s="1">
        <v>9</v>
      </c>
      <c r="B151" s="1" t="s">
        <v>4</v>
      </c>
      <c r="C151" s="1" t="s">
        <v>5</v>
      </c>
      <c r="D151" s="1">
        <v>30</v>
      </c>
      <c r="E151" s="1">
        <v>40</v>
      </c>
      <c r="F151" s="1">
        <v>5025</v>
      </c>
      <c r="G151" s="1">
        <v>568</v>
      </c>
      <c r="H151" s="1">
        <v>3295</v>
      </c>
      <c r="I151" s="1"/>
      <c r="J151" s="1"/>
      <c r="K151" s="1"/>
      <c r="L151" s="1"/>
      <c r="M151" s="1"/>
    </row>
    <row r="152" spans="1:15" x14ac:dyDescent="0.25">
      <c r="A152" s="1">
        <v>9</v>
      </c>
      <c r="B152" s="1" t="s">
        <v>6</v>
      </c>
      <c r="C152" s="1" t="s">
        <v>7</v>
      </c>
      <c r="D152" s="1">
        <v>12</v>
      </c>
      <c r="E152" s="1">
        <v>40</v>
      </c>
      <c r="F152" s="1">
        <v>5001</v>
      </c>
      <c r="G152" s="1">
        <v>545</v>
      </c>
      <c r="H152" s="1">
        <v>3335</v>
      </c>
      <c r="I152" s="1"/>
      <c r="J152" s="1"/>
      <c r="K152" s="1" t="s">
        <v>44</v>
      </c>
      <c r="L152" s="1" t="s">
        <v>48</v>
      </c>
      <c r="M152" s="1" t="s">
        <v>49</v>
      </c>
      <c r="N152" s="2" t="s">
        <v>47</v>
      </c>
      <c r="O152" s="8" t="s">
        <v>34</v>
      </c>
    </row>
    <row r="153" spans="1:15" x14ac:dyDescent="0.25">
      <c r="A153" s="1">
        <v>9</v>
      </c>
      <c r="B153" s="1" t="s">
        <v>6</v>
      </c>
      <c r="C153" s="1" t="s">
        <v>7</v>
      </c>
      <c r="D153" s="1">
        <v>3</v>
      </c>
      <c r="E153" s="1">
        <v>35</v>
      </c>
      <c r="F153" s="1">
        <v>5002</v>
      </c>
      <c r="G153" s="1">
        <v>505</v>
      </c>
      <c r="H153" s="1">
        <v>3285</v>
      </c>
      <c r="I153" s="1"/>
      <c r="J153" s="1"/>
      <c r="K153" s="1">
        <f>SUM(E152:E181)</f>
        <v>1170</v>
      </c>
      <c r="L153" s="1">
        <f>SUM(G152:G181)</f>
        <v>15279</v>
      </c>
      <c r="M153" s="1">
        <f>SUM(H152:H181)</f>
        <v>91100</v>
      </c>
      <c r="N153" s="4">
        <f>L153-K153</f>
        <v>14109</v>
      </c>
      <c r="O153" s="7">
        <f>M153-K153</f>
        <v>89930</v>
      </c>
    </row>
    <row r="154" spans="1:15" x14ac:dyDescent="0.25">
      <c r="A154" s="1">
        <v>9</v>
      </c>
      <c r="B154" s="1" t="s">
        <v>6</v>
      </c>
      <c r="C154" s="1" t="s">
        <v>7</v>
      </c>
      <c r="D154" s="1">
        <v>11</v>
      </c>
      <c r="E154" s="1">
        <v>40</v>
      </c>
      <c r="F154" s="1">
        <v>5003</v>
      </c>
      <c r="G154" s="1">
        <v>594</v>
      </c>
      <c r="H154" s="13" t="s">
        <v>11</v>
      </c>
      <c r="I154" s="13"/>
      <c r="J154" s="1"/>
      <c r="K154" s="1"/>
      <c r="L154" s="1"/>
      <c r="M154" s="1"/>
    </row>
    <row r="155" spans="1:15" x14ac:dyDescent="0.25">
      <c r="A155" s="1">
        <v>9</v>
      </c>
      <c r="B155" s="1" t="s">
        <v>6</v>
      </c>
      <c r="C155" s="1" t="s">
        <v>7</v>
      </c>
      <c r="D155" s="1">
        <v>13</v>
      </c>
      <c r="E155" s="1">
        <v>35</v>
      </c>
      <c r="F155" s="1">
        <v>5004</v>
      </c>
      <c r="G155" s="1">
        <v>560</v>
      </c>
      <c r="H155" s="1">
        <v>3510</v>
      </c>
      <c r="I155" s="1"/>
      <c r="J155" s="1"/>
      <c r="K155" s="1" t="s">
        <v>78</v>
      </c>
      <c r="L155" s="1" t="s">
        <v>79</v>
      </c>
      <c r="M155" s="1" t="s">
        <v>80</v>
      </c>
    </row>
    <row r="156" spans="1:15" x14ac:dyDescent="0.25">
      <c r="A156" s="1">
        <v>9</v>
      </c>
      <c r="B156" s="1" t="s">
        <v>6</v>
      </c>
      <c r="C156" s="1" t="s">
        <v>7</v>
      </c>
      <c r="D156" s="1">
        <v>16</v>
      </c>
      <c r="E156" s="1">
        <v>45</v>
      </c>
      <c r="F156" s="1">
        <v>5005</v>
      </c>
      <c r="G156" s="1">
        <v>565</v>
      </c>
      <c r="H156" s="1">
        <v>3565</v>
      </c>
      <c r="I156" s="1"/>
      <c r="J156" s="1"/>
      <c r="K156" s="21">
        <v>0.53</v>
      </c>
      <c r="L156" s="21">
        <v>0.72</v>
      </c>
      <c r="M156" s="21">
        <v>0.69</v>
      </c>
    </row>
    <row r="157" spans="1:15" x14ac:dyDescent="0.25">
      <c r="A157" s="1">
        <v>9</v>
      </c>
      <c r="B157" s="1" t="s">
        <v>6</v>
      </c>
      <c r="C157" s="1" t="s">
        <v>7</v>
      </c>
      <c r="D157" s="1">
        <v>17</v>
      </c>
      <c r="E157" s="1">
        <v>40</v>
      </c>
      <c r="F157" s="1">
        <v>5006</v>
      </c>
      <c r="G157" s="1">
        <v>511</v>
      </c>
      <c r="H157" s="1">
        <v>3670</v>
      </c>
      <c r="I157" s="1"/>
      <c r="J157" s="1"/>
    </row>
    <row r="158" spans="1:15" x14ac:dyDescent="0.25">
      <c r="A158" s="1">
        <v>9</v>
      </c>
      <c r="B158" s="1" t="s">
        <v>6</v>
      </c>
      <c r="C158" s="1" t="s">
        <v>7</v>
      </c>
      <c r="D158" s="1">
        <v>15</v>
      </c>
      <c r="E158" s="1">
        <v>40</v>
      </c>
      <c r="F158" s="1">
        <v>5007</v>
      </c>
      <c r="G158" s="1">
        <v>475</v>
      </c>
      <c r="H158" s="1">
        <v>3525</v>
      </c>
      <c r="I158" s="1"/>
      <c r="J158" s="1"/>
      <c r="K158" s="1" t="s">
        <v>81</v>
      </c>
      <c r="L158" s="1" t="s">
        <v>82</v>
      </c>
      <c r="M158" s="1" t="s">
        <v>83</v>
      </c>
    </row>
    <row r="159" spans="1:15" x14ac:dyDescent="0.25">
      <c r="A159" s="1">
        <v>9</v>
      </c>
      <c r="B159" s="1" t="s">
        <v>6</v>
      </c>
      <c r="C159" s="1" t="s">
        <v>7</v>
      </c>
      <c r="D159" s="1">
        <v>2</v>
      </c>
      <c r="E159" s="1">
        <v>35</v>
      </c>
      <c r="F159" s="1">
        <v>5008</v>
      </c>
      <c r="G159" s="1">
        <v>512</v>
      </c>
      <c r="H159" s="1">
        <v>3535</v>
      </c>
      <c r="I159" s="1"/>
      <c r="J159" s="1"/>
      <c r="K159" s="22">
        <v>8.5199999999999998E-2</v>
      </c>
      <c r="L159" s="22">
        <v>9.7900000000000001E-2</v>
      </c>
      <c r="M159" s="22">
        <v>7.3899999999999993E-2</v>
      </c>
    </row>
    <row r="160" spans="1:15" x14ac:dyDescent="0.25">
      <c r="A160" s="1">
        <v>9</v>
      </c>
      <c r="B160" s="1" t="s">
        <v>6</v>
      </c>
      <c r="C160" s="1" t="s">
        <v>7</v>
      </c>
      <c r="D160" s="1">
        <v>4</v>
      </c>
      <c r="E160" s="1">
        <v>40</v>
      </c>
      <c r="F160" s="1">
        <v>5156</v>
      </c>
      <c r="G160" s="1">
        <v>511</v>
      </c>
      <c r="H160" s="1">
        <v>3180</v>
      </c>
      <c r="I160" s="1"/>
      <c r="J160" s="1"/>
      <c r="K160" s="1"/>
      <c r="L160" s="1"/>
      <c r="M160" s="1"/>
    </row>
    <row r="161" spans="1:13" x14ac:dyDescent="0.25">
      <c r="A161" s="1">
        <v>9</v>
      </c>
      <c r="B161" s="1" t="s">
        <v>6</v>
      </c>
      <c r="C161" s="1" t="s">
        <v>7</v>
      </c>
      <c r="D161" s="1">
        <v>8</v>
      </c>
      <c r="E161" s="1">
        <v>45</v>
      </c>
      <c r="F161" s="1">
        <v>5010</v>
      </c>
      <c r="G161" s="1">
        <v>496</v>
      </c>
      <c r="H161" s="1">
        <v>3430</v>
      </c>
      <c r="I161" s="1"/>
      <c r="J161" s="1"/>
      <c r="K161" s="1"/>
      <c r="L161" s="1"/>
      <c r="M161" s="1"/>
    </row>
    <row r="162" spans="1:13" x14ac:dyDescent="0.25">
      <c r="A162" s="1">
        <v>9</v>
      </c>
      <c r="B162" s="1" t="s">
        <v>6</v>
      </c>
      <c r="C162" s="1" t="s">
        <v>7</v>
      </c>
      <c r="D162" s="1">
        <v>5</v>
      </c>
      <c r="E162" s="1">
        <v>35</v>
      </c>
      <c r="F162" s="1">
        <v>5011</v>
      </c>
      <c r="G162" s="1">
        <v>517</v>
      </c>
      <c r="H162" s="1">
        <v>3360</v>
      </c>
      <c r="I162" s="1"/>
      <c r="J162" s="1"/>
      <c r="K162" s="1"/>
      <c r="L162" s="1"/>
      <c r="M162" s="1"/>
    </row>
    <row r="163" spans="1:13" x14ac:dyDescent="0.25">
      <c r="A163" s="1">
        <v>9</v>
      </c>
      <c r="B163" s="1" t="s">
        <v>6</v>
      </c>
      <c r="C163" s="1" t="s">
        <v>7</v>
      </c>
      <c r="D163" s="1">
        <v>14</v>
      </c>
      <c r="E163" s="1">
        <v>35</v>
      </c>
      <c r="F163" s="1">
        <v>5012</v>
      </c>
      <c r="G163" s="1">
        <v>580</v>
      </c>
      <c r="H163" s="1">
        <v>3350</v>
      </c>
      <c r="I163" s="1"/>
      <c r="J163" s="1"/>
      <c r="K163" s="1"/>
      <c r="L163" s="1"/>
      <c r="M163" s="1"/>
    </row>
    <row r="164" spans="1:13" x14ac:dyDescent="0.25">
      <c r="A164" s="1">
        <v>9</v>
      </c>
      <c r="B164" s="1" t="s">
        <v>6</v>
      </c>
      <c r="C164" s="1" t="s">
        <v>7</v>
      </c>
      <c r="D164" s="1">
        <v>19</v>
      </c>
      <c r="E164" s="1">
        <v>40</v>
      </c>
      <c r="F164" s="1">
        <v>5013</v>
      </c>
      <c r="G164" s="1">
        <v>575</v>
      </c>
      <c r="H164" s="13" t="s">
        <v>11</v>
      </c>
      <c r="I164" s="13"/>
      <c r="J164" s="1"/>
      <c r="K164" s="1"/>
      <c r="L164" s="1"/>
      <c r="M164" s="1"/>
    </row>
    <row r="165" spans="1:13" x14ac:dyDescent="0.25">
      <c r="A165" s="1">
        <v>9</v>
      </c>
      <c r="B165" s="1" t="s">
        <v>6</v>
      </c>
      <c r="C165" s="1" t="s">
        <v>7</v>
      </c>
      <c r="D165" s="1">
        <v>7</v>
      </c>
      <c r="E165" s="1">
        <v>40</v>
      </c>
      <c r="F165" s="1">
        <v>5014</v>
      </c>
      <c r="G165" s="1">
        <v>547</v>
      </c>
      <c r="H165" s="1">
        <v>3540</v>
      </c>
      <c r="I165" s="1"/>
      <c r="J165" s="1"/>
      <c r="K165" s="1"/>
      <c r="L165" s="1"/>
      <c r="M165" s="1"/>
    </row>
    <row r="166" spans="1:13" x14ac:dyDescent="0.25">
      <c r="A166" s="1">
        <v>9</v>
      </c>
      <c r="B166" s="1" t="s">
        <v>6</v>
      </c>
      <c r="C166" s="1" t="s">
        <v>7</v>
      </c>
      <c r="D166" s="1">
        <v>10</v>
      </c>
      <c r="E166" s="1">
        <v>40</v>
      </c>
      <c r="F166" s="1">
        <v>5015</v>
      </c>
      <c r="G166" s="1">
        <v>536</v>
      </c>
      <c r="H166" s="1">
        <v>3420</v>
      </c>
      <c r="I166" s="1"/>
      <c r="J166" s="1"/>
      <c r="K166" s="1"/>
      <c r="L166" s="1"/>
      <c r="M166" s="1"/>
    </row>
    <row r="167" spans="1:13" x14ac:dyDescent="0.25">
      <c r="A167" s="1">
        <v>9</v>
      </c>
      <c r="B167" s="1" t="s">
        <v>6</v>
      </c>
      <c r="C167" s="1" t="s">
        <v>7</v>
      </c>
      <c r="D167" s="1">
        <v>9</v>
      </c>
      <c r="E167" s="1">
        <v>40</v>
      </c>
      <c r="F167" s="1">
        <v>5017</v>
      </c>
      <c r="G167" s="1">
        <v>498</v>
      </c>
      <c r="H167" s="1">
        <v>3665</v>
      </c>
      <c r="I167" s="1"/>
      <c r="J167" s="1"/>
      <c r="K167" s="1"/>
      <c r="L167" s="1"/>
      <c r="M167" s="1"/>
    </row>
    <row r="168" spans="1:13" x14ac:dyDescent="0.25">
      <c r="A168" s="1">
        <v>9</v>
      </c>
      <c r="B168" s="1" t="s">
        <v>6</v>
      </c>
      <c r="C168" s="1" t="s">
        <v>7</v>
      </c>
      <c r="D168" s="1">
        <v>20</v>
      </c>
      <c r="E168" s="1">
        <v>40</v>
      </c>
      <c r="F168" s="1">
        <v>5018</v>
      </c>
      <c r="G168" s="1">
        <v>517</v>
      </c>
      <c r="H168" s="1">
        <v>3315</v>
      </c>
      <c r="I168" s="1"/>
      <c r="J168" s="1"/>
      <c r="K168" s="1"/>
      <c r="L168" s="1"/>
      <c r="M168" s="1"/>
    </row>
    <row r="169" spans="1:13" x14ac:dyDescent="0.25">
      <c r="A169" s="1">
        <v>9</v>
      </c>
      <c r="B169" s="1" t="s">
        <v>6</v>
      </c>
      <c r="C169" s="1" t="s">
        <v>7</v>
      </c>
      <c r="D169" s="1">
        <v>1</v>
      </c>
      <c r="E169" s="1">
        <v>35</v>
      </c>
      <c r="F169" s="1">
        <v>5021</v>
      </c>
      <c r="G169" s="1">
        <v>628</v>
      </c>
      <c r="H169" s="1">
        <v>4020</v>
      </c>
      <c r="I169" s="1"/>
      <c r="J169" s="1"/>
      <c r="K169" s="1"/>
      <c r="L169" s="1"/>
      <c r="M169" s="1"/>
    </row>
    <row r="170" spans="1:13" x14ac:dyDescent="0.25">
      <c r="A170" s="1">
        <v>9</v>
      </c>
      <c r="B170" s="1" t="s">
        <v>6</v>
      </c>
      <c r="C170" s="1" t="s">
        <v>7</v>
      </c>
      <c r="D170" s="1">
        <v>18</v>
      </c>
      <c r="E170" s="1">
        <v>35</v>
      </c>
      <c r="F170" s="1">
        <v>5023</v>
      </c>
      <c r="G170" s="1">
        <v>457</v>
      </c>
      <c r="H170" s="1">
        <v>2920</v>
      </c>
      <c r="I170" s="1"/>
      <c r="J170" s="1"/>
      <c r="K170" s="1"/>
      <c r="L170" s="1"/>
      <c r="M170" s="1"/>
    </row>
    <row r="171" spans="1:13" x14ac:dyDescent="0.25">
      <c r="A171" s="1">
        <v>9</v>
      </c>
      <c r="B171" s="1" t="s">
        <v>6</v>
      </c>
      <c r="C171" s="1" t="s">
        <v>7</v>
      </c>
      <c r="D171" s="1">
        <v>6</v>
      </c>
      <c r="E171" s="1">
        <v>35</v>
      </c>
      <c r="F171" s="1">
        <v>5024</v>
      </c>
      <c r="G171" s="1">
        <v>575</v>
      </c>
      <c r="H171" s="1">
        <v>4050</v>
      </c>
      <c r="I171" s="1"/>
      <c r="J171" s="1"/>
      <c r="K171" s="1"/>
      <c r="L171" s="1"/>
      <c r="M171" s="1"/>
    </row>
    <row r="172" spans="1:13" x14ac:dyDescent="0.25">
      <c r="A172" s="1">
        <v>9</v>
      </c>
      <c r="B172" s="1" t="s">
        <v>6</v>
      </c>
      <c r="C172" s="1" t="s">
        <v>7</v>
      </c>
      <c r="D172" s="1">
        <v>28</v>
      </c>
      <c r="E172" s="1">
        <v>35</v>
      </c>
      <c r="F172" s="1">
        <v>5032</v>
      </c>
      <c r="G172" s="1">
        <v>581</v>
      </c>
      <c r="H172" s="1">
        <v>3665</v>
      </c>
      <c r="I172" s="1"/>
      <c r="J172" s="1"/>
      <c r="K172" s="1"/>
      <c r="L172" s="1"/>
      <c r="M172" s="1"/>
    </row>
    <row r="173" spans="1:13" x14ac:dyDescent="0.25">
      <c r="A173" s="1">
        <v>9</v>
      </c>
      <c r="B173" s="1" t="s">
        <v>6</v>
      </c>
      <c r="C173" s="1" t="s">
        <v>7</v>
      </c>
      <c r="D173" s="1">
        <v>27</v>
      </c>
      <c r="E173" s="1">
        <v>40</v>
      </c>
      <c r="F173" s="1">
        <v>5033</v>
      </c>
      <c r="G173" s="1">
        <v>596</v>
      </c>
      <c r="H173" s="1">
        <v>3820</v>
      </c>
      <c r="I173" s="1"/>
      <c r="J173" s="1"/>
      <c r="K173" s="1"/>
      <c r="L173" s="1"/>
      <c r="M173" s="1"/>
    </row>
    <row r="174" spans="1:13" x14ac:dyDescent="0.25">
      <c r="A174" s="1">
        <v>9</v>
      </c>
      <c r="B174" s="1" t="s">
        <v>6</v>
      </c>
      <c r="C174" s="1" t="s">
        <v>7</v>
      </c>
      <c r="D174" s="1">
        <v>25</v>
      </c>
      <c r="E174" s="1">
        <v>40</v>
      </c>
      <c r="F174" s="1">
        <v>5035</v>
      </c>
      <c r="G174" s="1">
        <v>479</v>
      </c>
      <c r="H174" s="13" t="s">
        <v>11</v>
      </c>
      <c r="I174" s="13"/>
      <c r="J174" s="1"/>
      <c r="K174" s="1"/>
      <c r="L174" s="1"/>
      <c r="M174" s="1"/>
    </row>
    <row r="175" spans="1:13" x14ac:dyDescent="0.25">
      <c r="A175" s="1">
        <v>9</v>
      </c>
      <c r="B175" s="1" t="s">
        <v>6</v>
      </c>
      <c r="C175" s="1" t="s">
        <v>7</v>
      </c>
      <c r="D175" s="1">
        <v>30</v>
      </c>
      <c r="E175" s="1">
        <v>35</v>
      </c>
      <c r="F175" s="1">
        <v>5038</v>
      </c>
      <c r="G175" s="1">
        <v>372</v>
      </c>
      <c r="H175" s="1">
        <v>3045</v>
      </c>
      <c r="I175" s="1"/>
      <c r="J175" s="1"/>
      <c r="K175" s="1"/>
      <c r="L175" s="1"/>
      <c r="M175" s="1"/>
    </row>
    <row r="176" spans="1:13" x14ac:dyDescent="0.25">
      <c r="A176" s="1">
        <v>9</v>
      </c>
      <c r="B176" s="1" t="s">
        <v>6</v>
      </c>
      <c r="C176" s="1" t="s">
        <v>7</v>
      </c>
      <c r="D176" s="1">
        <v>29</v>
      </c>
      <c r="E176" s="1">
        <v>45</v>
      </c>
      <c r="F176" s="1">
        <v>5042</v>
      </c>
      <c r="G176" s="1">
        <v>546</v>
      </c>
      <c r="H176" s="1">
        <v>3705</v>
      </c>
      <c r="I176" s="1"/>
      <c r="J176" s="1"/>
      <c r="K176" s="1"/>
      <c r="L176" s="1"/>
      <c r="M176" s="1"/>
    </row>
    <row r="177" spans="1:15" x14ac:dyDescent="0.25">
      <c r="A177" s="1">
        <v>9</v>
      </c>
      <c r="B177" s="1" t="s">
        <v>6</v>
      </c>
      <c r="C177" s="1" t="s">
        <v>7</v>
      </c>
      <c r="D177" s="1">
        <v>26</v>
      </c>
      <c r="E177" s="1">
        <v>45</v>
      </c>
      <c r="F177" s="1">
        <v>5045</v>
      </c>
      <c r="G177" s="1">
        <v>525</v>
      </c>
      <c r="H177" s="1">
        <v>3460</v>
      </c>
      <c r="I177" s="1"/>
      <c r="J177" s="1"/>
      <c r="K177" s="1"/>
      <c r="L177" s="1"/>
      <c r="M177" s="1"/>
    </row>
    <row r="178" spans="1:15" x14ac:dyDescent="0.25">
      <c r="A178" s="1">
        <v>9</v>
      </c>
      <c r="B178" s="1" t="s">
        <v>6</v>
      </c>
      <c r="C178" s="1" t="s">
        <v>7</v>
      </c>
      <c r="D178" s="1">
        <v>23</v>
      </c>
      <c r="E178" s="1">
        <v>40</v>
      </c>
      <c r="F178" s="1">
        <v>5046</v>
      </c>
      <c r="G178" s="1" t="s">
        <v>11</v>
      </c>
      <c r="H178" s="13" t="s">
        <v>11</v>
      </c>
      <c r="I178" s="13"/>
      <c r="J178" s="1"/>
      <c r="K178" s="1"/>
      <c r="L178" s="1"/>
      <c r="M178" s="1"/>
    </row>
    <row r="179" spans="1:15" x14ac:dyDescent="0.25">
      <c r="A179" s="1">
        <v>9</v>
      </c>
      <c r="B179" s="1" t="s">
        <v>6</v>
      </c>
      <c r="C179" s="1" t="s">
        <v>7</v>
      </c>
      <c r="D179" s="1">
        <v>22</v>
      </c>
      <c r="E179" s="1">
        <v>40</v>
      </c>
      <c r="F179" s="1">
        <v>5048</v>
      </c>
      <c r="G179" s="1">
        <v>489</v>
      </c>
      <c r="H179" s="1">
        <v>3520</v>
      </c>
      <c r="I179" s="1"/>
      <c r="J179" s="1"/>
      <c r="K179" s="1"/>
      <c r="L179" s="1"/>
      <c r="M179" s="1"/>
    </row>
    <row r="180" spans="1:15" x14ac:dyDescent="0.25">
      <c r="A180" s="1">
        <v>9</v>
      </c>
      <c r="B180" s="1" t="s">
        <v>6</v>
      </c>
      <c r="C180" s="1" t="s">
        <v>7</v>
      </c>
      <c r="D180" s="1">
        <v>24</v>
      </c>
      <c r="E180" s="1">
        <v>40</v>
      </c>
      <c r="F180" s="1">
        <v>5049</v>
      </c>
      <c r="G180" s="1">
        <v>484</v>
      </c>
      <c r="H180" s="1">
        <v>3745</v>
      </c>
      <c r="I180" s="1"/>
      <c r="J180" s="1"/>
      <c r="K180" s="1"/>
      <c r="L180" s="1"/>
      <c r="M180" s="1"/>
    </row>
    <row r="181" spans="1:15" x14ac:dyDescent="0.25">
      <c r="A181" s="1">
        <v>9</v>
      </c>
      <c r="B181" s="1" t="s">
        <v>6</v>
      </c>
      <c r="C181" s="1" t="s">
        <v>7</v>
      </c>
      <c r="D181" s="1">
        <v>21</v>
      </c>
      <c r="E181" s="1">
        <v>40</v>
      </c>
      <c r="F181" s="1">
        <v>5050</v>
      </c>
      <c r="G181" s="1">
        <v>503</v>
      </c>
      <c r="H181" s="1">
        <v>3465</v>
      </c>
      <c r="I181" s="1"/>
      <c r="J181" s="1"/>
      <c r="K181" s="1"/>
      <c r="L181" s="1"/>
      <c r="M181" s="1"/>
    </row>
    <row r="182" spans="1:15" x14ac:dyDescent="0.25">
      <c r="A182" s="1">
        <v>10</v>
      </c>
      <c r="B182" s="1" t="s">
        <v>4</v>
      </c>
      <c r="C182" s="1" t="s">
        <v>5</v>
      </c>
      <c r="D182" s="1">
        <v>6</v>
      </c>
      <c r="E182" s="1">
        <v>38</v>
      </c>
      <c r="F182" s="1">
        <v>4910</v>
      </c>
      <c r="G182" s="1">
        <v>541</v>
      </c>
      <c r="H182" s="1">
        <v>2800</v>
      </c>
      <c r="I182" s="1"/>
      <c r="J182" s="1"/>
      <c r="K182" s="1" t="s">
        <v>44</v>
      </c>
      <c r="L182" s="1" t="s">
        <v>45</v>
      </c>
      <c r="M182" s="1" t="s">
        <v>46</v>
      </c>
      <c r="N182" s="2" t="s">
        <v>47</v>
      </c>
      <c r="O182" s="8" t="s">
        <v>34</v>
      </c>
    </row>
    <row r="183" spans="1:15" x14ac:dyDescent="0.25">
      <c r="A183" s="1">
        <v>10</v>
      </c>
      <c r="B183" s="1" t="s">
        <v>4</v>
      </c>
      <c r="C183" s="1" t="s">
        <v>5</v>
      </c>
      <c r="D183" s="1">
        <v>18</v>
      </c>
      <c r="E183" s="1">
        <v>40</v>
      </c>
      <c r="F183" s="1">
        <v>4911</v>
      </c>
      <c r="G183" s="1">
        <v>529</v>
      </c>
      <c r="H183" s="1">
        <v>2850</v>
      </c>
      <c r="I183" s="1"/>
      <c r="J183" s="1"/>
      <c r="K183" s="1">
        <f>SUM(E182:E211)</f>
        <v>1185</v>
      </c>
      <c r="L183" s="1">
        <f>SUM(G182:G211)</f>
        <v>15190</v>
      </c>
      <c r="M183" s="1">
        <f>SUM(H182:H211)</f>
        <v>84410</v>
      </c>
      <c r="N183" s="4">
        <f>L183-K183</f>
        <v>14005</v>
      </c>
      <c r="O183" s="7">
        <f>M183-K183</f>
        <v>83225</v>
      </c>
    </row>
    <row r="184" spans="1:15" x14ac:dyDescent="0.25">
      <c r="A184" s="1">
        <v>10</v>
      </c>
      <c r="B184" s="1" t="s">
        <v>4</v>
      </c>
      <c r="C184" s="1" t="s">
        <v>5</v>
      </c>
      <c r="D184" s="1">
        <v>5</v>
      </c>
      <c r="E184" s="1">
        <v>41</v>
      </c>
      <c r="F184" s="1">
        <v>4914</v>
      </c>
      <c r="G184" s="1">
        <v>556</v>
      </c>
      <c r="H184" s="1">
        <v>3150</v>
      </c>
      <c r="I184" s="1"/>
      <c r="J184" s="1"/>
      <c r="K184" s="1"/>
      <c r="L184" s="1"/>
      <c r="M184" s="1"/>
    </row>
    <row r="185" spans="1:15" x14ac:dyDescent="0.25">
      <c r="A185" s="1">
        <v>10</v>
      </c>
      <c r="B185" s="1" t="s">
        <v>4</v>
      </c>
      <c r="C185" s="1" t="s">
        <v>5</v>
      </c>
      <c r="D185" s="1">
        <v>7</v>
      </c>
      <c r="E185" s="1">
        <v>44</v>
      </c>
      <c r="F185" s="1">
        <v>4915</v>
      </c>
      <c r="G185" s="1">
        <v>448</v>
      </c>
      <c r="H185" s="1">
        <v>2900</v>
      </c>
      <c r="I185" s="1"/>
      <c r="J185" s="1"/>
      <c r="K185" s="1" t="s">
        <v>78</v>
      </c>
      <c r="L185" s="1" t="s">
        <v>79</v>
      </c>
      <c r="M185" s="1" t="s">
        <v>80</v>
      </c>
    </row>
    <row r="186" spans="1:15" x14ac:dyDescent="0.25">
      <c r="A186" s="1">
        <v>10</v>
      </c>
      <c r="B186" s="1" t="s">
        <v>4</v>
      </c>
      <c r="C186" s="1" t="s">
        <v>5</v>
      </c>
      <c r="D186" s="1">
        <v>2</v>
      </c>
      <c r="E186" s="1">
        <v>38</v>
      </c>
      <c r="F186" s="1">
        <v>4916</v>
      </c>
      <c r="G186" s="1">
        <v>467</v>
      </c>
      <c r="H186" s="1">
        <v>2800</v>
      </c>
      <c r="I186" s="1"/>
      <c r="J186" s="1"/>
      <c r="K186" s="21">
        <v>0.7</v>
      </c>
      <c r="L186" s="21">
        <v>0.67</v>
      </c>
      <c r="M186" s="21">
        <v>0.79</v>
      </c>
    </row>
    <row r="187" spans="1:15" x14ac:dyDescent="0.25">
      <c r="A187" s="1">
        <v>10</v>
      </c>
      <c r="B187" s="1" t="s">
        <v>4</v>
      </c>
      <c r="C187" s="1" t="s">
        <v>5</v>
      </c>
      <c r="D187" s="1">
        <v>3</v>
      </c>
      <c r="E187" s="1">
        <v>39</v>
      </c>
      <c r="F187" s="1">
        <v>4917</v>
      </c>
      <c r="G187" s="1">
        <v>473</v>
      </c>
      <c r="H187" s="1">
        <v>2850</v>
      </c>
      <c r="I187" s="1"/>
      <c r="J187" s="1"/>
    </row>
    <row r="188" spans="1:15" x14ac:dyDescent="0.25">
      <c r="A188" s="1">
        <v>10</v>
      </c>
      <c r="B188" s="1" t="s">
        <v>4</v>
      </c>
      <c r="C188" s="1" t="s">
        <v>5</v>
      </c>
      <c r="D188" s="1">
        <v>11</v>
      </c>
      <c r="E188" s="1">
        <v>44</v>
      </c>
      <c r="F188" s="1">
        <v>4919</v>
      </c>
      <c r="G188" s="1">
        <v>531</v>
      </c>
      <c r="H188" s="1">
        <v>3000</v>
      </c>
      <c r="I188" s="1"/>
      <c r="J188" s="1"/>
      <c r="K188" s="1" t="s">
        <v>81</v>
      </c>
      <c r="L188" s="1" t="s">
        <v>82</v>
      </c>
      <c r="M188" s="1" t="s">
        <v>83</v>
      </c>
    </row>
    <row r="189" spans="1:15" x14ac:dyDescent="0.25">
      <c r="A189" s="1">
        <v>10</v>
      </c>
      <c r="B189" s="1" t="s">
        <v>4</v>
      </c>
      <c r="C189" s="1" t="s">
        <v>5</v>
      </c>
      <c r="D189" s="1">
        <v>4</v>
      </c>
      <c r="E189" s="1">
        <v>40</v>
      </c>
      <c r="F189" s="1">
        <v>4921</v>
      </c>
      <c r="G189" s="1">
        <v>423</v>
      </c>
      <c r="H189" s="1">
        <v>2800</v>
      </c>
      <c r="I189" s="1"/>
      <c r="J189" s="1"/>
      <c r="K189" s="22">
        <v>8.7599999999999997E-2</v>
      </c>
      <c r="L189" s="22">
        <v>0.1031</v>
      </c>
      <c r="M189" s="22">
        <v>7.1099999999999997E-2</v>
      </c>
    </row>
    <row r="190" spans="1:15" x14ac:dyDescent="0.25">
      <c r="A190" s="1">
        <v>10</v>
      </c>
      <c r="B190" s="1" t="s">
        <v>4</v>
      </c>
      <c r="C190" s="1" t="s">
        <v>5</v>
      </c>
      <c r="D190" s="1">
        <v>8</v>
      </c>
      <c r="E190" s="1">
        <v>32</v>
      </c>
      <c r="F190" s="1">
        <v>4922</v>
      </c>
      <c r="G190" s="1">
        <v>508</v>
      </c>
      <c r="H190" s="1">
        <v>2700</v>
      </c>
      <c r="I190" s="1"/>
      <c r="J190" s="1"/>
    </row>
    <row r="191" spans="1:15" x14ac:dyDescent="0.25">
      <c r="A191" s="1">
        <v>10</v>
      </c>
      <c r="B191" s="1" t="s">
        <v>4</v>
      </c>
      <c r="C191" s="1" t="s">
        <v>5</v>
      </c>
      <c r="D191" s="1">
        <v>1</v>
      </c>
      <c r="E191" s="1">
        <v>36</v>
      </c>
      <c r="F191" s="1">
        <v>4925</v>
      </c>
      <c r="G191" s="1">
        <v>501</v>
      </c>
      <c r="H191" s="1">
        <v>3210</v>
      </c>
      <c r="I191" s="1"/>
      <c r="J191" s="1"/>
      <c r="K191" s="1"/>
      <c r="L191" s="1"/>
      <c r="M191" s="1"/>
    </row>
    <row r="192" spans="1:15" x14ac:dyDescent="0.25">
      <c r="A192" s="1">
        <v>10</v>
      </c>
      <c r="B192" s="1" t="s">
        <v>4</v>
      </c>
      <c r="C192" s="1" t="s">
        <v>5</v>
      </c>
      <c r="D192" s="1">
        <v>15</v>
      </c>
      <c r="E192" s="1">
        <v>38</v>
      </c>
      <c r="F192" s="1">
        <v>4926</v>
      </c>
      <c r="G192" s="1">
        <v>429</v>
      </c>
      <c r="H192" s="1">
        <v>2650</v>
      </c>
      <c r="I192" s="1"/>
      <c r="J192" s="1"/>
      <c r="K192" s="1"/>
      <c r="L192" s="1"/>
      <c r="M192" s="1"/>
    </row>
    <row r="193" spans="1:13" x14ac:dyDescent="0.25">
      <c r="A193" s="1">
        <v>10</v>
      </c>
      <c r="B193" s="1" t="s">
        <v>4</v>
      </c>
      <c r="C193" s="1" t="s">
        <v>5</v>
      </c>
      <c r="D193" s="1">
        <v>12</v>
      </c>
      <c r="E193" s="1">
        <v>39</v>
      </c>
      <c r="F193" s="1">
        <v>4927</v>
      </c>
      <c r="G193" s="1">
        <v>573</v>
      </c>
      <c r="H193" s="1">
        <v>2900</v>
      </c>
      <c r="I193" s="1"/>
      <c r="J193" s="1"/>
      <c r="K193" s="1"/>
      <c r="L193" s="1"/>
      <c r="M193" s="1"/>
    </row>
    <row r="194" spans="1:13" x14ac:dyDescent="0.25">
      <c r="A194" s="1">
        <v>10</v>
      </c>
      <c r="B194" s="1" t="s">
        <v>4</v>
      </c>
      <c r="C194" s="1" t="s">
        <v>5</v>
      </c>
      <c r="D194" s="1">
        <v>26</v>
      </c>
      <c r="E194" s="1">
        <v>43</v>
      </c>
      <c r="F194" s="1">
        <v>4928</v>
      </c>
      <c r="G194" s="1">
        <v>377</v>
      </c>
      <c r="H194" s="1">
        <v>2600</v>
      </c>
      <c r="I194" s="1"/>
      <c r="J194" s="1"/>
      <c r="K194" s="1"/>
      <c r="L194" s="1"/>
      <c r="M194" s="1"/>
    </row>
    <row r="195" spans="1:13" x14ac:dyDescent="0.25">
      <c r="A195" s="1">
        <v>10</v>
      </c>
      <c r="B195" s="1" t="s">
        <v>4</v>
      </c>
      <c r="C195" s="1" t="s">
        <v>5</v>
      </c>
      <c r="D195" s="1">
        <v>13</v>
      </c>
      <c r="E195" s="1">
        <v>39</v>
      </c>
      <c r="F195" s="1">
        <v>4929</v>
      </c>
      <c r="G195" s="1">
        <v>480</v>
      </c>
      <c r="H195" s="1">
        <v>2500</v>
      </c>
      <c r="I195" s="1"/>
      <c r="J195" s="1"/>
      <c r="K195" s="1"/>
      <c r="L195" s="1"/>
      <c r="M195" s="1"/>
    </row>
    <row r="196" spans="1:13" x14ac:dyDescent="0.25">
      <c r="A196" s="1">
        <v>10</v>
      </c>
      <c r="B196" s="1" t="s">
        <v>4</v>
      </c>
      <c r="C196" s="1" t="s">
        <v>5</v>
      </c>
      <c r="D196" s="1">
        <v>14</v>
      </c>
      <c r="E196" s="1">
        <v>44</v>
      </c>
      <c r="F196" s="1">
        <v>4930</v>
      </c>
      <c r="G196" s="1">
        <v>555</v>
      </c>
      <c r="H196" s="1">
        <v>3100</v>
      </c>
      <c r="I196" s="1"/>
      <c r="J196" s="1"/>
      <c r="K196" s="1"/>
      <c r="L196" s="1"/>
      <c r="M196" s="1"/>
    </row>
    <row r="197" spans="1:13" x14ac:dyDescent="0.25">
      <c r="A197" s="1">
        <v>10</v>
      </c>
      <c r="B197" s="1" t="s">
        <v>4</v>
      </c>
      <c r="C197" s="1" t="s">
        <v>5</v>
      </c>
      <c r="D197" s="1">
        <v>17</v>
      </c>
      <c r="E197" s="1">
        <v>39</v>
      </c>
      <c r="F197" s="1">
        <v>4931</v>
      </c>
      <c r="G197" s="1">
        <v>488</v>
      </c>
      <c r="H197" s="1">
        <v>2900</v>
      </c>
      <c r="I197" s="1"/>
      <c r="J197" s="1"/>
      <c r="K197" s="1"/>
      <c r="L197" s="1"/>
      <c r="M197" s="1"/>
    </row>
    <row r="198" spans="1:13" x14ac:dyDescent="0.25">
      <c r="A198" s="1">
        <v>10</v>
      </c>
      <c r="B198" s="1" t="s">
        <v>4</v>
      </c>
      <c r="C198" s="1" t="s">
        <v>5</v>
      </c>
      <c r="D198" s="1">
        <v>27</v>
      </c>
      <c r="E198" s="1">
        <v>35</v>
      </c>
      <c r="F198" s="1">
        <v>4933</v>
      </c>
      <c r="G198" s="1">
        <v>507</v>
      </c>
      <c r="H198" s="1">
        <v>2850</v>
      </c>
      <c r="I198" s="1"/>
      <c r="J198" s="1"/>
      <c r="K198" s="1"/>
      <c r="L198" s="1"/>
      <c r="M198" s="1"/>
    </row>
    <row r="199" spans="1:13" x14ac:dyDescent="0.25">
      <c r="A199" s="1">
        <v>10</v>
      </c>
      <c r="B199" s="1" t="s">
        <v>4</v>
      </c>
      <c r="C199" s="1" t="s">
        <v>5</v>
      </c>
      <c r="D199" s="1">
        <v>16</v>
      </c>
      <c r="E199" s="1">
        <v>42</v>
      </c>
      <c r="F199" s="1">
        <v>4934</v>
      </c>
      <c r="G199" s="1">
        <v>432</v>
      </c>
      <c r="H199" s="1">
        <v>2550</v>
      </c>
      <c r="I199" s="1"/>
      <c r="J199" s="1"/>
      <c r="K199" s="1"/>
      <c r="L199" s="1"/>
      <c r="M199" s="1"/>
    </row>
    <row r="200" spans="1:13" x14ac:dyDescent="0.25">
      <c r="A200" s="1">
        <v>10</v>
      </c>
      <c r="B200" s="1" t="s">
        <v>4</v>
      </c>
      <c r="C200" s="1" t="s">
        <v>5</v>
      </c>
      <c r="D200" s="1">
        <v>25</v>
      </c>
      <c r="E200" s="1">
        <v>44</v>
      </c>
      <c r="F200" s="1">
        <v>4935</v>
      </c>
      <c r="G200" s="1">
        <v>538</v>
      </c>
      <c r="H200" s="1">
        <v>2800</v>
      </c>
      <c r="I200" s="1"/>
      <c r="J200" s="1"/>
      <c r="K200" s="1"/>
      <c r="L200" s="1"/>
      <c r="M200" s="1"/>
    </row>
    <row r="201" spans="1:13" x14ac:dyDescent="0.25">
      <c r="A201" s="1">
        <v>10</v>
      </c>
      <c r="B201" s="1" t="s">
        <v>4</v>
      </c>
      <c r="C201" s="1" t="s">
        <v>5</v>
      </c>
      <c r="D201" s="1">
        <v>19</v>
      </c>
      <c r="E201" s="1">
        <v>42</v>
      </c>
      <c r="F201" s="1">
        <v>4936</v>
      </c>
      <c r="G201" s="1">
        <v>477</v>
      </c>
      <c r="H201" s="1">
        <v>2800</v>
      </c>
      <c r="I201" s="1"/>
      <c r="J201" s="1"/>
      <c r="K201" s="1"/>
      <c r="L201" s="1"/>
      <c r="M201" s="1"/>
    </row>
    <row r="202" spans="1:13" x14ac:dyDescent="0.25">
      <c r="A202" s="1">
        <v>10</v>
      </c>
      <c r="B202" s="1" t="s">
        <v>4</v>
      </c>
      <c r="C202" s="1" t="s">
        <v>5</v>
      </c>
      <c r="D202" s="1">
        <v>24</v>
      </c>
      <c r="E202" s="1">
        <v>37</v>
      </c>
      <c r="F202" s="1">
        <v>4937</v>
      </c>
      <c r="G202" s="1">
        <v>560</v>
      </c>
      <c r="H202" s="1">
        <v>3200</v>
      </c>
      <c r="I202" s="1"/>
      <c r="J202" s="1"/>
      <c r="K202" s="1"/>
      <c r="L202" s="1"/>
      <c r="M202" s="1"/>
    </row>
    <row r="203" spans="1:13" x14ac:dyDescent="0.25">
      <c r="A203" s="1">
        <v>10</v>
      </c>
      <c r="B203" s="1" t="s">
        <v>4</v>
      </c>
      <c r="C203" s="1" t="s">
        <v>5</v>
      </c>
      <c r="D203" s="1">
        <v>30</v>
      </c>
      <c r="E203" s="1">
        <v>40</v>
      </c>
      <c r="F203" s="1">
        <v>4938</v>
      </c>
      <c r="G203" s="1">
        <v>438</v>
      </c>
      <c r="H203" s="13" t="s">
        <v>11</v>
      </c>
      <c r="I203" s="13"/>
      <c r="J203" s="1"/>
      <c r="K203" s="1"/>
      <c r="L203" s="1"/>
      <c r="M203" s="1"/>
    </row>
    <row r="204" spans="1:13" x14ac:dyDescent="0.25">
      <c r="A204" s="1">
        <v>10</v>
      </c>
      <c r="B204" s="1" t="s">
        <v>4</v>
      </c>
      <c r="C204" s="1" t="s">
        <v>5</v>
      </c>
      <c r="D204" s="1">
        <v>10</v>
      </c>
      <c r="E204" s="1">
        <v>43</v>
      </c>
      <c r="F204" s="1">
        <v>4939</v>
      </c>
      <c r="G204" s="1">
        <v>555</v>
      </c>
      <c r="H204" s="1">
        <v>3250</v>
      </c>
      <c r="I204" s="1"/>
      <c r="J204" s="1"/>
      <c r="K204" s="1"/>
      <c r="L204" s="1"/>
      <c r="M204" s="1"/>
    </row>
    <row r="205" spans="1:13" x14ac:dyDescent="0.25">
      <c r="A205" s="1">
        <v>10</v>
      </c>
      <c r="B205" s="1" t="s">
        <v>4</v>
      </c>
      <c r="C205" s="1" t="s">
        <v>5</v>
      </c>
      <c r="D205" s="1">
        <v>23</v>
      </c>
      <c r="E205" s="1">
        <v>40</v>
      </c>
      <c r="F205" s="1">
        <v>4940</v>
      </c>
      <c r="G205" s="1">
        <v>520</v>
      </c>
      <c r="H205" s="1">
        <v>2950</v>
      </c>
      <c r="I205" s="1"/>
      <c r="J205" s="1"/>
      <c r="K205" s="1"/>
      <c r="L205" s="1"/>
      <c r="M205" s="1"/>
    </row>
    <row r="206" spans="1:13" x14ac:dyDescent="0.25">
      <c r="A206" s="1">
        <v>10</v>
      </c>
      <c r="B206" s="1" t="s">
        <v>4</v>
      </c>
      <c r="C206" s="1" t="s">
        <v>5</v>
      </c>
      <c r="D206" s="1">
        <v>9</v>
      </c>
      <c r="E206" s="1">
        <v>34</v>
      </c>
      <c r="F206" s="1">
        <v>4941</v>
      </c>
      <c r="G206" s="1">
        <v>563</v>
      </c>
      <c r="H206" s="1">
        <v>3200</v>
      </c>
      <c r="I206" s="1"/>
      <c r="J206" s="1"/>
      <c r="K206" s="1"/>
      <c r="L206" s="1"/>
      <c r="M206" s="1"/>
    </row>
    <row r="207" spans="1:13" x14ac:dyDescent="0.25">
      <c r="A207" s="1">
        <v>10</v>
      </c>
      <c r="B207" s="1" t="s">
        <v>4</v>
      </c>
      <c r="C207" s="1" t="s">
        <v>5</v>
      </c>
      <c r="D207" s="1">
        <v>28</v>
      </c>
      <c r="E207" s="1">
        <v>47</v>
      </c>
      <c r="F207" s="1">
        <v>4944</v>
      </c>
      <c r="G207" s="1">
        <v>537</v>
      </c>
      <c r="H207" s="1">
        <v>2900</v>
      </c>
      <c r="I207" s="1"/>
      <c r="J207" s="1"/>
      <c r="K207" s="1"/>
      <c r="L207" s="1"/>
      <c r="M207" s="1"/>
    </row>
    <row r="208" spans="1:13" x14ac:dyDescent="0.25">
      <c r="A208" s="1">
        <v>10</v>
      </c>
      <c r="B208" s="1" t="s">
        <v>4</v>
      </c>
      <c r="C208" s="1" t="s">
        <v>5</v>
      </c>
      <c r="D208" s="1">
        <v>29</v>
      </c>
      <c r="E208" s="1">
        <v>38</v>
      </c>
      <c r="F208" s="1">
        <v>4945</v>
      </c>
      <c r="G208" s="1">
        <v>589</v>
      </c>
      <c r="H208" s="1">
        <v>3100</v>
      </c>
      <c r="I208" s="1"/>
      <c r="J208" s="1"/>
      <c r="K208" s="1"/>
      <c r="L208" s="1"/>
      <c r="M208" s="1"/>
    </row>
    <row r="209" spans="1:15" x14ac:dyDescent="0.25">
      <c r="A209" s="1">
        <v>10</v>
      </c>
      <c r="B209" s="1" t="s">
        <v>4</v>
      </c>
      <c r="C209" s="1" t="s">
        <v>5</v>
      </c>
      <c r="D209" s="1">
        <v>21</v>
      </c>
      <c r="E209" s="1">
        <v>36</v>
      </c>
      <c r="F209" s="1">
        <v>4946</v>
      </c>
      <c r="G209" s="1">
        <v>534</v>
      </c>
      <c r="H209" s="1">
        <v>2850</v>
      </c>
      <c r="I209" s="1"/>
      <c r="J209" s="1"/>
      <c r="K209" s="1"/>
      <c r="L209" s="1"/>
      <c r="M209" s="1"/>
    </row>
    <row r="210" spans="1:15" x14ac:dyDescent="0.25">
      <c r="A210" s="1">
        <v>10</v>
      </c>
      <c r="B210" s="1" t="s">
        <v>4</v>
      </c>
      <c r="C210" s="1" t="s">
        <v>5</v>
      </c>
      <c r="D210" s="1">
        <v>22</v>
      </c>
      <c r="E210" s="1">
        <v>35</v>
      </c>
      <c r="F210" s="1">
        <v>4947</v>
      </c>
      <c r="G210" s="1">
        <v>541</v>
      </c>
      <c r="H210" s="1">
        <v>3200</v>
      </c>
      <c r="I210" s="1"/>
      <c r="J210" s="1"/>
      <c r="K210" s="1"/>
      <c r="L210" s="1"/>
      <c r="M210" s="1"/>
    </row>
    <row r="211" spans="1:15" x14ac:dyDescent="0.25">
      <c r="A211" s="1">
        <v>10</v>
      </c>
      <c r="B211" s="1" t="s">
        <v>4</v>
      </c>
      <c r="C211" s="1" t="s">
        <v>5</v>
      </c>
      <c r="D211" s="1">
        <v>20</v>
      </c>
      <c r="E211" s="1">
        <v>38</v>
      </c>
      <c r="F211" s="1">
        <v>4948</v>
      </c>
      <c r="G211" s="1">
        <v>520</v>
      </c>
      <c r="H211" s="1">
        <v>3050</v>
      </c>
      <c r="I211" s="1"/>
      <c r="J211" s="1"/>
      <c r="K211" s="1"/>
      <c r="L211" s="1"/>
      <c r="M211" s="1"/>
    </row>
    <row r="212" spans="1:15" x14ac:dyDescent="0.25">
      <c r="A212" s="1">
        <v>10</v>
      </c>
      <c r="B212" s="1" t="s">
        <v>6</v>
      </c>
      <c r="C212" s="1" t="s">
        <v>7</v>
      </c>
      <c r="D212" s="1">
        <v>4</v>
      </c>
      <c r="E212" s="1">
        <v>43</v>
      </c>
      <c r="F212" s="1">
        <v>4932</v>
      </c>
      <c r="G212" s="1">
        <v>599</v>
      </c>
      <c r="H212" s="1">
        <v>3850</v>
      </c>
      <c r="I212" s="1"/>
      <c r="J212" s="1"/>
      <c r="K212" s="1" t="s">
        <v>44</v>
      </c>
      <c r="L212" s="1" t="s">
        <v>45</v>
      </c>
      <c r="M212" s="1" t="s">
        <v>46</v>
      </c>
      <c r="N212" s="2" t="s">
        <v>47</v>
      </c>
      <c r="O212" s="8" t="s">
        <v>34</v>
      </c>
    </row>
    <row r="213" spans="1:15" x14ac:dyDescent="0.25">
      <c r="A213" s="1">
        <v>10</v>
      </c>
      <c r="B213" s="1" t="s">
        <v>6</v>
      </c>
      <c r="C213" s="1" t="s">
        <v>7</v>
      </c>
      <c r="D213" s="1">
        <v>3</v>
      </c>
      <c r="E213" s="1">
        <v>40</v>
      </c>
      <c r="F213" s="1">
        <v>4942</v>
      </c>
      <c r="G213" s="1">
        <v>584</v>
      </c>
      <c r="H213" s="1">
        <v>3500</v>
      </c>
      <c r="I213" s="1"/>
      <c r="J213" s="1"/>
      <c r="K213" s="1">
        <f>SUM(E212:E241)</f>
        <v>1169</v>
      </c>
      <c r="L213" s="1">
        <f>SUM(G212:G241)</f>
        <v>16453</v>
      </c>
      <c r="M213" s="1">
        <f>SUM(H212:H241)</f>
        <v>90100</v>
      </c>
      <c r="N213" s="4">
        <f>L213-K213</f>
        <v>15284</v>
      </c>
      <c r="O213" s="7">
        <f>M213-K213</f>
        <v>88931</v>
      </c>
    </row>
    <row r="214" spans="1:15" x14ac:dyDescent="0.25">
      <c r="A214" s="1">
        <v>10</v>
      </c>
      <c r="B214" s="1" t="s">
        <v>6</v>
      </c>
      <c r="C214" s="1" t="s">
        <v>7</v>
      </c>
      <c r="D214" s="1">
        <v>1</v>
      </c>
      <c r="E214" s="1">
        <v>36</v>
      </c>
      <c r="F214" s="1">
        <v>4943</v>
      </c>
      <c r="G214" s="1">
        <v>558</v>
      </c>
      <c r="H214" s="13" t="s">
        <v>11</v>
      </c>
      <c r="I214" s="13"/>
      <c r="J214" s="1"/>
      <c r="K214" s="1"/>
      <c r="L214" s="1"/>
      <c r="M214" s="1"/>
    </row>
    <row r="215" spans="1:15" x14ac:dyDescent="0.25">
      <c r="A215" s="1">
        <v>10</v>
      </c>
      <c r="B215" s="1" t="s">
        <v>6</v>
      </c>
      <c r="C215" s="1" t="s">
        <v>7</v>
      </c>
      <c r="D215" s="1">
        <v>2</v>
      </c>
      <c r="E215" s="1">
        <v>40</v>
      </c>
      <c r="F215" s="1">
        <v>4949</v>
      </c>
      <c r="G215" s="1">
        <v>558</v>
      </c>
      <c r="H215" s="1">
        <v>3550</v>
      </c>
      <c r="I215" s="1"/>
      <c r="J215" s="1"/>
      <c r="K215" s="1" t="s">
        <v>78</v>
      </c>
      <c r="L215" s="1" t="s">
        <v>79</v>
      </c>
      <c r="M215" s="1" t="s">
        <v>80</v>
      </c>
    </row>
    <row r="216" spans="1:15" x14ac:dyDescent="0.25">
      <c r="A216" s="1">
        <v>10</v>
      </c>
      <c r="B216" s="1" t="s">
        <v>6</v>
      </c>
      <c r="C216" s="1" t="s">
        <v>7</v>
      </c>
      <c r="D216" s="1">
        <v>8</v>
      </c>
      <c r="E216" s="1">
        <v>44</v>
      </c>
      <c r="F216" s="1">
        <v>4950</v>
      </c>
      <c r="G216" s="1">
        <v>499</v>
      </c>
      <c r="H216" s="1">
        <v>2950</v>
      </c>
      <c r="I216" s="1"/>
      <c r="J216" s="1"/>
      <c r="K216" s="21">
        <v>0.6</v>
      </c>
      <c r="L216" s="21">
        <v>0.77</v>
      </c>
      <c r="M216" s="21">
        <v>0.54</v>
      </c>
    </row>
    <row r="217" spans="1:15" x14ac:dyDescent="0.25">
      <c r="A217" s="1">
        <v>10</v>
      </c>
      <c r="B217" s="1" t="s">
        <v>6</v>
      </c>
      <c r="C217" s="1" t="s">
        <v>7</v>
      </c>
      <c r="D217" s="1">
        <v>12</v>
      </c>
      <c r="E217" s="1">
        <v>35</v>
      </c>
      <c r="F217" s="1">
        <v>4951</v>
      </c>
      <c r="G217" s="1">
        <v>555</v>
      </c>
      <c r="H217" s="1">
        <v>3750</v>
      </c>
      <c r="I217" s="1"/>
      <c r="J217" s="1"/>
    </row>
    <row r="218" spans="1:15" x14ac:dyDescent="0.25">
      <c r="A218" s="1">
        <v>10</v>
      </c>
      <c r="B218" s="1" t="s">
        <v>6</v>
      </c>
      <c r="C218" s="1" t="s">
        <v>7</v>
      </c>
      <c r="D218" s="1">
        <v>6</v>
      </c>
      <c r="E218" s="1">
        <v>41</v>
      </c>
      <c r="F218" s="1">
        <v>4952</v>
      </c>
      <c r="G218" s="1">
        <v>500</v>
      </c>
      <c r="H218" s="1">
        <v>3050</v>
      </c>
      <c r="I218" s="1"/>
      <c r="J218" s="1"/>
      <c r="K218" s="1" t="s">
        <v>81</v>
      </c>
      <c r="L218" s="1" t="s">
        <v>82</v>
      </c>
      <c r="M218" s="1" t="s">
        <v>83</v>
      </c>
    </row>
    <row r="219" spans="1:15" x14ac:dyDescent="0.25">
      <c r="A219" s="1">
        <v>10</v>
      </c>
      <c r="B219" s="1" t="s">
        <v>6</v>
      </c>
      <c r="C219" s="1" t="s">
        <v>7</v>
      </c>
      <c r="D219" s="1">
        <v>5</v>
      </c>
      <c r="E219" s="1">
        <v>34</v>
      </c>
      <c r="F219" s="1">
        <v>4953</v>
      </c>
      <c r="G219" s="1">
        <v>577</v>
      </c>
      <c r="H219" s="1">
        <v>3350</v>
      </c>
      <c r="I219" s="1"/>
      <c r="J219" s="1"/>
      <c r="K219" s="22">
        <v>9.2799999999999994E-2</v>
      </c>
      <c r="L219" s="22">
        <v>8.5900000000000004E-2</v>
      </c>
      <c r="M219" s="22">
        <v>9.35E-2</v>
      </c>
    </row>
    <row r="220" spans="1:15" x14ac:dyDescent="0.25">
      <c r="A220" s="1">
        <v>10</v>
      </c>
      <c r="B220" s="1" t="s">
        <v>6</v>
      </c>
      <c r="C220" s="1" t="s">
        <v>7</v>
      </c>
      <c r="D220" s="1">
        <v>10</v>
      </c>
      <c r="E220" s="1">
        <v>43</v>
      </c>
      <c r="F220" s="1">
        <v>4954</v>
      </c>
      <c r="G220" s="1">
        <v>517</v>
      </c>
      <c r="H220" s="1">
        <v>3050</v>
      </c>
      <c r="I220" s="1"/>
      <c r="J220" s="1"/>
      <c r="K220" s="1"/>
      <c r="L220" s="1"/>
      <c r="M220" s="1"/>
    </row>
    <row r="221" spans="1:15" x14ac:dyDescent="0.25">
      <c r="A221" s="1">
        <v>10</v>
      </c>
      <c r="B221" s="1" t="s">
        <v>6</v>
      </c>
      <c r="C221" s="1" t="s">
        <v>7</v>
      </c>
      <c r="D221" s="1">
        <v>15</v>
      </c>
      <c r="E221" s="1">
        <v>39</v>
      </c>
      <c r="F221" s="1">
        <v>4955</v>
      </c>
      <c r="G221" s="1">
        <v>523</v>
      </c>
      <c r="H221" s="1">
        <v>3750</v>
      </c>
      <c r="I221" s="1"/>
      <c r="J221" s="1"/>
      <c r="K221" s="1"/>
      <c r="L221" s="1"/>
      <c r="M221" s="1"/>
    </row>
    <row r="222" spans="1:15" x14ac:dyDescent="0.25">
      <c r="A222" s="1">
        <v>10</v>
      </c>
      <c r="B222" s="1" t="s">
        <v>6</v>
      </c>
      <c r="C222" s="1" t="s">
        <v>7</v>
      </c>
      <c r="D222" s="1">
        <v>14</v>
      </c>
      <c r="E222" s="1">
        <v>39</v>
      </c>
      <c r="F222" s="1">
        <v>4956</v>
      </c>
      <c r="G222" s="1">
        <v>627</v>
      </c>
      <c r="H222" s="1">
        <v>4250</v>
      </c>
      <c r="I222" s="1"/>
      <c r="J222" s="1"/>
      <c r="K222" s="1"/>
      <c r="L222" s="1"/>
      <c r="M222" s="1"/>
    </row>
    <row r="223" spans="1:15" x14ac:dyDescent="0.25">
      <c r="A223" s="1">
        <v>10</v>
      </c>
      <c r="B223" s="1" t="s">
        <v>6</v>
      </c>
      <c r="C223" s="1" t="s">
        <v>7</v>
      </c>
      <c r="D223" s="1">
        <v>18</v>
      </c>
      <c r="E223" s="1">
        <v>41</v>
      </c>
      <c r="F223" s="1">
        <v>4957</v>
      </c>
      <c r="G223" s="1">
        <v>512</v>
      </c>
      <c r="H223" s="1">
        <v>3700</v>
      </c>
      <c r="I223" s="1"/>
      <c r="J223" s="1"/>
      <c r="K223" s="1"/>
      <c r="L223" s="1"/>
      <c r="M223" s="1"/>
    </row>
    <row r="224" spans="1:15" x14ac:dyDescent="0.25">
      <c r="A224" s="1">
        <v>10</v>
      </c>
      <c r="B224" s="1" t="s">
        <v>6</v>
      </c>
      <c r="C224" s="1" t="s">
        <v>7</v>
      </c>
      <c r="D224" s="1">
        <v>19</v>
      </c>
      <c r="E224" s="1">
        <v>30</v>
      </c>
      <c r="F224" s="1">
        <v>4958</v>
      </c>
      <c r="G224" s="1">
        <v>462</v>
      </c>
      <c r="H224" s="13" t="s">
        <v>11</v>
      </c>
      <c r="I224" s="13"/>
      <c r="J224" s="1"/>
      <c r="K224" s="1"/>
      <c r="L224" s="1"/>
      <c r="M224" s="1"/>
    </row>
    <row r="225" spans="1:13" x14ac:dyDescent="0.25">
      <c r="A225" s="1">
        <v>10</v>
      </c>
      <c r="B225" s="1" t="s">
        <v>6</v>
      </c>
      <c r="C225" s="1" t="s">
        <v>7</v>
      </c>
      <c r="D225" s="1">
        <v>25</v>
      </c>
      <c r="E225" s="1">
        <v>40</v>
      </c>
      <c r="F225" s="1">
        <v>4959</v>
      </c>
      <c r="G225" s="1">
        <v>478</v>
      </c>
      <c r="H225" s="1">
        <v>2950</v>
      </c>
      <c r="I225" s="1"/>
      <c r="J225" s="1"/>
      <c r="K225" s="1"/>
      <c r="L225" s="1"/>
      <c r="M225" s="1"/>
    </row>
    <row r="226" spans="1:13" x14ac:dyDescent="0.25">
      <c r="A226" s="1">
        <v>10</v>
      </c>
      <c r="B226" s="1" t="s">
        <v>6</v>
      </c>
      <c r="C226" s="1" t="s">
        <v>7</v>
      </c>
      <c r="D226" s="1">
        <v>16</v>
      </c>
      <c r="E226" s="1">
        <v>41</v>
      </c>
      <c r="F226" s="1">
        <v>4960</v>
      </c>
      <c r="G226" s="1">
        <v>533</v>
      </c>
      <c r="H226" s="1">
        <v>3350</v>
      </c>
      <c r="I226" s="1"/>
      <c r="J226" s="1"/>
      <c r="K226" s="1"/>
      <c r="L226" s="1"/>
      <c r="M226" s="1"/>
    </row>
    <row r="227" spans="1:13" x14ac:dyDescent="0.25">
      <c r="A227" s="1">
        <v>10</v>
      </c>
      <c r="B227" s="1" t="s">
        <v>6</v>
      </c>
      <c r="C227" s="1" t="s">
        <v>7</v>
      </c>
      <c r="D227" s="1">
        <v>30</v>
      </c>
      <c r="E227" s="1">
        <v>42</v>
      </c>
      <c r="F227" s="1">
        <v>4961</v>
      </c>
      <c r="G227" s="1">
        <v>560</v>
      </c>
      <c r="H227" s="1">
        <v>3700</v>
      </c>
      <c r="I227" s="1"/>
      <c r="J227" s="1"/>
      <c r="K227" s="1"/>
      <c r="L227" s="1"/>
      <c r="M227" s="1"/>
    </row>
    <row r="228" spans="1:13" x14ac:dyDescent="0.25">
      <c r="A228" s="1">
        <v>10</v>
      </c>
      <c r="B228" s="1" t="s">
        <v>6</v>
      </c>
      <c r="C228" s="1" t="s">
        <v>7</v>
      </c>
      <c r="D228" s="1">
        <v>24</v>
      </c>
      <c r="E228" s="1">
        <v>33</v>
      </c>
      <c r="F228" s="1">
        <v>4962</v>
      </c>
      <c r="G228" s="1">
        <v>527</v>
      </c>
      <c r="H228" s="1">
        <v>3150</v>
      </c>
      <c r="I228" s="1"/>
      <c r="J228" s="1"/>
      <c r="K228" s="1"/>
      <c r="L228" s="1"/>
      <c r="M228" s="1"/>
    </row>
    <row r="229" spans="1:13" x14ac:dyDescent="0.25">
      <c r="A229" s="1">
        <v>10</v>
      </c>
      <c r="B229" s="1" t="s">
        <v>6</v>
      </c>
      <c r="C229" s="1" t="s">
        <v>7</v>
      </c>
      <c r="D229" s="1">
        <v>21</v>
      </c>
      <c r="E229" s="1">
        <v>40</v>
      </c>
      <c r="F229" s="1">
        <v>4963</v>
      </c>
      <c r="G229" s="1">
        <v>535</v>
      </c>
      <c r="H229" s="1">
        <v>3500</v>
      </c>
      <c r="I229" s="1"/>
      <c r="J229" s="1"/>
      <c r="K229" s="1"/>
      <c r="L229" s="1"/>
      <c r="M229" s="1"/>
    </row>
    <row r="230" spans="1:13" x14ac:dyDescent="0.25">
      <c r="A230" s="1">
        <v>10</v>
      </c>
      <c r="B230" s="1" t="s">
        <v>6</v>
      </c>
      <c r="C230" s="1" t="s">
        <v>7</v>
      </c>
      <c r="D230" s="1">
        <v>28</v>
      </c>
      <c r="E230" s="1">
        <v>43</v>
      </c>
      <c r="F230" s="1">
        <v>4964</v>
      </c>
      <c r="G230" s="1">
        <v>647</v>
      </c>
      <c r="H230" s="1">
        <v>3800</v>
      </c>
      <c r="I230" s="1"/>
      <c r="J230" s="1"/>
      <c r="K230" s="1"/>
      <c r="L230" s="1"/>
      <c r="M230" s="1"/>
    </row>
    <row r="231" spans="1:13" x14ac:dyDescent="0.25">
      <c r="A231" s="1">
        <v>10</v>
      </c>
      <c r="B231" s="1" t="s">
        <v>6</v>
      </c>
      <c r="C231" s="1" t="s">
        <v>7</v>
      </c>
      <c r="D231" s="1">
        <v>17</v>
      </c>
      <c r="E231" s="1">
        <v>39</v>
      </c>
      <c r="F231" s="1">
        <v>4965</v>
      </c>
      <c r="G231" s="1">
        <v>570</v>
      </c>
      <c r="H231" s="1">
        <v>3950</v>
      </c>
      <c r="I231" s="1"/>
      <c r="J231" s="1"/>
      <c r="K231" s="1"/>
      <c r="L231" s="1"/>
      <c r="M231" s="1"/>
    </row>
    <row r="232" spans="1:13" x14ac:dyDescent="0.25">
      <c r="A232" s="1">
        <v>10</v>
      </c>
      <c r="B232" s="1" t="s">
        <v>6</v>
      </c>
      <c r="C232" s="1" t="s">
        <v>7</v>
      </c>
      <c r="D232" s="1">
        <v>27</v>
      </c>
      <c r="E232" s="1">
        <v>35</v>
      </c>
      <c r="F232" s="1">
        <v>4966</v>
      </c>
      <c r="G232" s="1">
        <v>550</v>
      </c>
      <c r="H232" s="13" t="s">
        <v>11</v>
      </c>
      <c r="I232" s="13"/>
      <c r="J232" s="1"/>
      <c r="K232" s="1"/>
      <c r="L232" s="1"/>
      <c r="M232" s="1"/>
    </row>
    <row r="233" spans="1:13" x14ac:dyDescent="0.25">
      <c r="A233" s="1">
        <v>10</v>
      </c>
      <c r="B233" s="1" t="s">
        <v>6</v>
      </c>
      <c r="C233" s="1" t="s">
        <v>7</v>
      </c>
      <c r="D233" s="1">
        <v>26</v>
      </c>
      <c r="E233" s="1">
        <v>36</v>
      </c>
      <c r="F233" s="1">
        <v>4967</v>
      </c>
      <c r="G233" s="1">
        <v>526</v>
      </c>
      <c r="H233" s="1">
        <v>3400</v>
      </c>
      <c r="I233" s="1"/>
      <c r="J233" s="1"/>
      <c r="K233" s="1"/>
      <c r="L233" s="1"/>
      <c r="M233" s="1"/>
    </row>
    <row r="234" spans="1:13" x14ac:dyDescent="0.25">
      <c r="A234" s="1">
        <v>10</v>
      </c>
      <c r="B234" s="1" t="s">
        <v>6</v>
      </c>
      <c r="C234" s="1" t="s">
        <v>7</v>
      </c>
      <c r="D234" s="1">
        <v>9</v>
      </c>
      <c r="E234" s="1">
        <v>39</v>
      </c>
      <c r="F234" s="1">
        <v>4968</v>
      </c>
      <c r="G234" s="1">
        <v>552</v>
      </c>
      <c r="H234" s="1">
        <v>3400</v>
      </c>
      <c r="I234" s="1"/>
      <c r="J234" s="1"/>
      <c r="K234" s="1"/>
      <c r="L234" s="1"/>
      <c r="M234" s="1"/>
    </row>
    <row r="235" spans="1:13" x14ac:dyDescent="0.25">
      <c r="A235" s="1">
        <v>10</v>
      </c>
      <c r="B235" s="1" t="s">
        <v>6</v>
      </c>
      <c r="C235" s="1" t="s">
        <v>7</v>
      </c>
      <c r="D235" s="1">
        <v>29</v>
      </c>
      <c r="E235" s="1">
        <v>38</v>
      </c>
      <c r="F235" s="1">
        <v>4969</v>
      </c>
      <c r="G235" s="1">
        <v>613</v>
      </c>
      <c r="H235" s="1">
        <v>3350</v>
      </c>
      <c r="I235" s="1"/>
      <c r="J235" s="1"/>
      <c r="K235" s="1"/>
      <c r="L235" s="1"/>
      <c r="M235" s="1"/>
    </row>
    <row r="236" spans="1:13" x14ac:dyDescent="0.25">
      <c r="A236" s="1">
        <v>10</v>
      </c>
      <c r="B236" s="1" t="s">
        <v>6</v>
      </c>
      <c r="C236" s="1" t="s">
        <v>7</v>
      </c>
      <c r="D236" s="1">
        <v>23</v>
      </c>
      <c r="E236" s="1">
        <v>44</v>
      </c>
      <c r="F236" s="1">
        <v>4970</v>
      </c>
      <c r="G236" s="1">
        <v>505</v>
      </c>
      <c r="H236" s="1">
        <v>3050</v>
      </c>
      <c r="I236" s="1"/>
      <c r="J236" s="1"/>
      <c r="K236" s="1"/>
      <c r="L236" s="1"/>
      <c r="M236" s="1"/>
    </row>
    <row r="237" spans="1:13" x14ac:dyDescent="0.25">
      <c r="A237" s="1">
        <v>10</v>
      </c>
      <c r="B237" s="1" t="s">
        <v>6</v>
      </c>
      <c r="C237" s="1" t="s">
        <v>7</v>
      </c>
      <c r="D237" s="1">
        <v>11</v>
      </c>
      <c r="E237" s="1">
        <v>38</v>
      </c>
      <c r="F237" s="1">
        <v>4971</v>
      </c>
      <c r="G237" s="1">
        <v>502</v>
      </c>
      <c r="H237" s="13" t="s">
        <v>11</v>
      </c>
      <c r="I237" s="13"/>
      <c r="J237" s="1"/>
      <c r="K237" s="1"/>
      <c r="L237" s="1"/>
      <c r="M237" s="1"/>
    </row>
    <row r="238" spans="1:13" x14ac:dyDescent="0.25">
      <c r="A238" s="1">
        <v>10</v>
      </c>
      <c r="B238" s="1" t="s">
        <v>6</v>
      </c>
      <c r="C238" s="1" t="s">
        <v>7</v>
      </c>
      <c r="D238" s="1">
        <v>20</v>
      </c>
      <c r="E238" s="1">
        <v>42</v>
      </c>
      <c r="F238" s="1">
        <v>4972</v>
      </c>
      <c r="G238" s="1">
        <v>632</v>
      </c>
      <c r="H238" s="1">
        <v>3550</v>
      </c>
      <c r="I238" s="1"/>
      <c r="J238" s="1"/>
      <c r="K238" s="1"/>
      <c r="L238" s="1"/>
      <c r="M238" s="1"/>
    </row>
    <row r="239" spans="1:13" x14ac:dyDescent="0.25">
      <c r="A239" s="1">
        <v>10</v>
      </c>
      <c r="B239" s="1" t="s">
        <v>6</v>
      </c>
      <c r="C239" s="1" t="s">
        <v>7</v>
      </c>
      <c r="D239" s="1">
        <v>7</v>
      </c>
      <c r="E239" s="1">
        <v>33</v>
      </c>
      <c r="F239" s="1">
        <v>4973</v>
      </c>
      <c r="G239" s="1">
        <v>506</v>
      </c>
      <c r="H239" s="1">
        <v>3350</v>
      </c>
      <c r="I239" s="1"/>
      <c r="J239" s="1"/>
      <c r="K239" s="1"/>
      <c r="L239" s="1"/>
      <c r="M239" s="1"/>
    </row>
    <row r="240" spans="1:13" x14ac:dyDescent="0.25">
      <c r="A240" s="1">
        <v>10</v>
      </c>
      <c r="B240" s="1" t="s">
        <v>6</v>
      </c>
      <c r="C240" s="1" t="s">
        <v>7</v>
      </c>
      <c r="D240" s="1">
        <v>13</v>
      </c>
      <c r="E240" s="1">
        <v>43</v>
      </c>
      <c r="F240" s="1">
        <v>4974</v>
      </c>
      <c r="G240" s="1">
        <v>613</v>
      </c>
      <c r="H240" s="1">
        <v>3500</v>
      </c>
      <c r="I240" s="1"/>
      <c r="J240" s="1"/>
      <c r="K240" s="1"/>
      <c r="L240" s="1"/>
      <c r="M240" s="1"/>
    </row>
    <row r="241" spans="1:15" x14ac:dyDescent="0.25">
      <c r="A241" s="1">
        <v>10</v>
      </c>
      <c r="B241" s="1" t="s">
        <v>6</v>
      </c>
      <c r="C241" s="1" t="s">
        <v>7</v>
      </c>
      <c r="D241" s="1">
        <v>22</v>
      </c>
      <c r="E241" s="1">
        <v>38</v>
      </c>
      <c r="F241" s="1">
        <v>4975</v>
      </c>
      <c r="G241" s="1">
        <v>533</v>
      </c>
      <c r="H241" s="1">
        <v>3350</v>
      </c>
      <c r="I241" s="1"/>
      <c r="J241" s="1"/>
      <c r="K241" s="1"/>
      <c r="L241" s="1"/>
      <c r="M241" s="1"/>
    </row>
    <row r="242" spans="1:15" x14ac:dyDescent="0.25">
      <c r="A242" s="1">
        <v>11</v>
      </c>
      <c r="B242" s="1" t="s">
        <v>4</v>
      </c>
      <c r="C242" s="1" t="s">
        <v>5</v>
      </c>
      <c r="D242" s="1">
        <v>3</v>
      </c>
      <c r="E242" s="1">
        <v>43</v>
      </c>
      <c r="F242" s="1">
        <v>2234</v>
      </c>
      <c r="G242" s="1">
        <v>529</v>
      </c>
      <c r="H242" s="1">
        <v>3050</v>
      </c>
      <c r="I242" s="1"/>
      <c r="J242" s="1"/>
      <c r="K242" s="1" t="s">
        <v>44</v>
      </c>
      <c r="L242" s="1" t="s">
        <v>45</v>
      </c>
      <c r="M242" s="1" t="s">
        <v>46</v>
      </c>
      <c r="N242" s="2" t="s">
        <v>47</v>
      </c>
      <c r="O242" s="8" t="s">
        <v>33</v>
      </c>
    </row>
    <row r="243" spans="1:15" x14ac:dyDescent="0.25">
      <c r="A243" s="1">
        <v>11</v>
      </c>
      <c r="B243" s="1" t="s">
        <v>4</v>
      </c>
      <c r="C243" s="1" t="s">
        <v>5</v>
      </c>
      <c r="D243" s="1">
        <v>10</v>
      </c>
      <c r="E243" s="1">
        <v>39</v>
      </c>
      <c r="F243" s="1">
        <v>2251</v>
      </c>
      <c r="G243" s="1">
        <v>543</v>
      </c>
      <c r="H243" s="1">
        <v>3150</v>
      </c>
      <c r="I243" s="1"/>
      <c r="J243" s="1"/>
      <c r="K243" s="1">
        <f>SUM(E242:E271)</f>
        <v>1174</v>
      </c>
      <c r="L243" s="1">
        <f>SUM(G242:G271)</f>
        <v>14123</v>
      </c>
      <c r="M243" s="1">
        <f>SUM(H242:H271)</f>
        <v>80600</v>
      </c>
      <c r="N243" s="4">
        <f>L243-K243</f>
        <v>12949</v>
      </c>
      <c r="O243" s="7">
        <f>M243-K243</f>
        <v>79426</v>
      </c>
    </row>
    <row r="244" spans="1:15" x14ac:dyDescent="0.25">
      <c r="A244" s="1">
        <v>11</v>
      </c>
      <c r="B244" s="1" t="s">
        <v>4</v>
      </c>
      <c r="C244" s="1" t="s">
        <v>5</v>
      </c>
      <c r="D244" s="1">
        <v>20</v>
      </c>
      <c r="E244" s="1">
        <v>37</v>
      </c>
      <c r="F244" s="1">
        <v>2252</v>
      </c>
      <c r="G244" s="1">
        <v>496</v>
      </c>
      <c r="H244" s="1">
        <v>2950</v>
      </c>
      <c r="I244" s="1"/>
      <c r="J244" s="1"/>
      <c r="K244" s="1"/>
      <c r="L244" s="1"/>
      <c r="M244" s="1"/>
    </row>
    <row r="245" spans="1:15" x14ac:dyDescent="0.25">
      <c r="A245" s="1">
        <v>11</v>
      </c>
      <c r="B245" s="1" t="s">
        <v>4</v>
      </c>
      <c r="C245" s="1" t="s">
        <v>5</v>
      </c>
      <c r="D245" s="1">
        <v>18</v>
      </c>
      <c r="E245" s="1">
        <v>40</v>
      </c>
      <c r="F245" s="1">
        <v>2253</v>
      </c>
      <c r="G245" s="1">
        <v>440</v>
      </c>
      <c r="H245" s="1">
        <v>2500</v>
      </c>
      <c r="I245" s="1"/>
      <c r="J245" s="1"/>
      <c r="K245" s="1" t="s">
        <v>78</v>
      </c>
      <c r="L245" s="1" t="s">
        <v>79</v>
      </c>
      <c r="M245" s="1" t="s">
        <v>80</v>
      </c>
    </row>
    <row r="246" spans="1:15" x14ac:dyDescent="0.25">
      <c r="A246" s="1">
        <v>11</v>
      </c>
      <c r="B246" s="1" t="s">
        <v>4</v>
      </c>
      <c r="C246" s="1" t="s">
        <v>5</v>
      </c>
      <c r="D246" s="1">
        <v>19</v>
      </c>
      <c r="E246" s="1">
        <v>43</v>
      </c>
      <c r="F246" s="1">
        <v>2254</v>
      </c>
      <c r="G246" s="1">
        <v>448</v>
      </c>
      <c r="H246" s="1">
        <v>2800</v>
      </c>
      <c r="I246" s="1"/>
      <c r="J246" s="1"/>
      <c r="K246" s="21">
        <v>0.87</v>
      </c>
      <c r="L246" s="21">
        <v>0.56999999999999995</v>
      </c>
      <c r="M246" s="21">
        <v>0.82</v>
      </c>
    </row>
    <row r="247" spans="1:15" x14ac:dyDescent="0.25">
      <c r="A247" s="1">
        <v>11</v>
      </c>
      <c r="B247" s="1" t="s">
        <v>4</v>
      </c>
      <c r="C247" s="1" t="s">
        <v>5</v>
      </c>
      <c r="D247" s="1">
        <v>8</v>
      </c>
      <c r="E247" s="1">
        <v>39</v>
      </c>
      <c r="F247" s="1">
        <v>2255</v>
      </c>
      <c r="G247" s="1">
        <v>512</v>
      </c>
      <c r="H247" s="1">
        <v>2900</v>
      </c>
      <c r="I247" s="1"/>
      <c r="J247" s="1"/>
    </row>
    <row r="248" spans="1:15" x14ac:dyDescent="0.25">
      <c r="A248" s="1">
        <v>11</v>
      </c>
      <c r="B248" s="1" t="s">
        <v>4</v>
      </c>
      <c r="C248" s="1" t="s">
        <v>5</v>
      </c>
      <c r="D248" s="1">
        <v>7</v>
      </c>
      <c r="E248" s="1">
        <v>34</v>
      </c>
      <c r="F248" s="1">
        <v>2256</v>
      </c>
      <c r="G248" s="1">
        <v>564</v>
      </c>
      <c r="H248" s="1">
        <v>3050</v>
      </c>
      <c r="I248" s="1"/>
      <c r="J248" s="1"/>
      <c r="K248" s="1" t="s">
        <v>81</v>
      </c>
      <c r="L248" s="1" t="s">
        <v>82</v>
      </c>
      <c r="M248" s="1" t="s">
        <v>83</v>
      </c>
    </row>
    <row r="249" spans="1:15" x14ac:dyDescent="0.25">
      <c r="A249" s="1">
        <v>11</v>
      </c>
      <c r="B249" s="1" t="s">
        <v>4</v>
      </c>
      <c r="C249" s="1" t="s">
        <v>5</v>
      </c>
      <c r="D249" s="1">
        <v>25</v>
      </c>
      <c r="E249" s="1">
        <v>44</v>
      </c>
      <c r="F249" s="1">
        <v>2257</v>
      </c>
      <c r="G249" s="1">
        <v>523</v>
      </c>
      <c r="H249" s="1">
        <v>2850</v>
      </c>
      <c r="I249" s="1"/>
      <c r="J249" s="1"/>
      <c r="K249" s="22">
        <v>7.3700000000000002E-2</v>
      </c>
      <c r="L249" s="22">
        <v>8.6800000000000002E-2</v>
      </c>
      <c r="M249" s="22">
        <v>7.8899999999999998E-2</v>
      </c>
    </row>
    <row r="250" spans="1:15" x14ac:dyDescent="0.25">
      <c r="A250" s="1">
        <v>11</v>
      </c>
      <c r="B250" s="1" t="s">
        <v>4</v>
      </c>
      <c r="C250" s="1" t="s">
        <v>5</v>
      </c>
      <c r="D250" s="1">
        <v>16</v>
      </c>
      <c r="E250" s="1">
        <v>38</v>
      </c>
      <c r="F250" s="1">
        <v>5163</v>
      </c>
      <c r="G250" s="1">
        <v>508</v>
      </c>
      <c r="H250" s="1">
        <v>2550</v>
      </c>
      <c r="I250" s="1"/>
      <c r="J250" s="1"/>
      <c r="K250" s="1"/>
      <c r="L250" s="1"/>
      <c r="M250" s="1"/>
    </row>
    <row r="251" spans="1:15" x14ac:dyDescent="0.25">
      <c r="A251" s="1">
        <v>11</v>
      </c>
      <c r="B251" s="1" t="s">
        <v>4</v>
      </c>
      <c r="C251" s="1" t="s">
        <v>5</v>
      </c>
      <c r="D251" s="1">
        <v>23</v>
      </c>
      <c r="E251" s="1">
        <v>34</v>
      </c>
      <c r="F251" s="1">
        <v>2259</v>
      </c>
      <c r="G251" s="1">
        <v>415</v>
      </c>
      <c r="H251" s="1">
        <v>2400</v>
      </c>
      <c r="I251" s="1"/>
      <c r="J251" s="1"/>
      <c r="K251" s="1"/>
      <c r="L251" s="1"/>
      <c r="M251" s="1"/>
    </row>
    <row r="252" spans="1:15" x14ac:dyDescent="0.25">
      <c r="A252" s="1">
        <v>11</v>
      </c>
      <c r="B252" s="1" t="s">
        <v>4</v>
      </c>
      <c r="C252" s="1" t="s">
        <v>5</v>
      </c>
      <c r="D252" s="1">
        <v>24</v>
      </c>
      <c r="E252" s="1">
        <v>38</v>
      </c>
      <c r="F252" s="1">
        <v>2260</v>
      </c>
      <c r="G252" s="1">
        <v>559</v>
      </c>
      <c r="H252" s="1">
        <v>3250</v>
      </c>
      <c r="I252" s="1"/>
      <c r="J252" s="1"/>
      <c r="K252" s="1"/>
      <c r="L252" s="1"/>
      <c r="M252" s="1"/>
    </row>
    <row r="253" spans="1:15" x14ac:dyDescent="0.25">
      <c r="A253" s="1">
        <v>11</v>
      </c>
      <c r="B253" s="1" t="s">
        <v>4</v>
      </c>
      <c r="C253" s="1" t="s">
        <v>5</v>
      </c>
      <c r="D253" s="1">
        <v>4</v>
      </c>
      <c r="E253" s="1">
        <v>33</v>
      </c>
      <c r="F253" s="1">
        <v>5158</v>
      </c>
      <c r="G253" s="1">
        <v>435</v>
      </c>
      <c r="H253" s="1">
        <v>2650</v>
      </c>
      <c r="I253" s="1"/>
      <c r="J253" s="1"/>
      <c r="K253" s="1"/>
      <c r="L253" s="1"/>
      <c r="M253" s="1"/>
    </row>
    <row r="254" spans="1:15" x14ac:dyDescent="0.25">
      <c r="A254" s="1">
        <v>11</v>
      </c>
      <c r="B254" s="1" t="s">
        <v>4</v>
      </c>
      <c r="C254" s="1" t="s">
        <v>5</v>
      </c>
      <c r="D254" s="1">
        <v>5</v>
      </c>
      <c r="E254" s="1">
        <v>39</v>
      </c>
      <c r="F254" s="1">
        <v>2262</v>
      </c>
      <c r="G254" s="1">
        <v>447</v>
      </c>
      <c r="H254" s="1">
        <v>3100</v>
      </c>
      <c r="I254" s="1"/>
      <c r="J254" s="1"/>
      <c r="K254" s="1"/>
      <c r="L254" s="1"/>
      <c r="M254" s="1"/>
    </row>
    <row r="255" spans="1:15" x14ac:dyDescent="0.25">
      <c r="A255" s="1">
        <v>11</v>
      </c>
      <c r="B255" s="1" t="s">
        <v>4</v>
      </c>
      <c r="C255" s="1" t="s">
        <v>5</v>
      </c>
      <c r="D255" s="1">
        <v>26</v>
      </c>
      <c r="E255" s="1">
        <v>40</v>
      </c>
      <c r="F255" s="1">
        <v>2263</v>
      </c>
      <c r="G255" s="1">
        <v>521</v>
      </c>
      <c r="H255" s="1">
        <v>3000</v>
      </c>
      <c r="I255" s="1"/>
      <c r="J255" s="1"/>
      <c r="K255" s="1"/>
      <c r="L255" s="1"/>
      <c r="M255" s="1"/>
    </row>
    <row r="256" spans="1:15" x14ac:dyDescent="0.25">
      <c r="A256" s="1">
        <v>11</v>
      </c>
      <c r="B256" s="1" t="s">
        <v>4</v>
      </c>
      <c r="C256" s="1" t="s">
        <v>5</v>
      </c>
      <c r="D256" s="1">
        <v>9</v>
      </c>
      <c r="E256" s="1">
        <v>41</v>
      </c>
      <c r="F256" s="1">
        <v>2264</v>
      </c>
      <c r="G256" s="1">
        <v>497</v>
      </c>
      <c r="H256" s="1">
        <v>3100</v>
      </c>
      <c r="I256" s="1"/>
      <c r="J256" s="1"/>
      <c r="K256" s="1"/>
      <c r="L256" s="1"/>
      <c r="M256" s="1"/>
    </row>
    <row r="257" spans="1:15" x14ac:dyDescent="0.25">
      <c r="A257" s="1">
        <v>11</v>
      </c>
      <c r="B257" s="1" t="s">
        <v>4</v>
      </c>
      <c r="C257" s="1" t="s">
        <v>5</v>
      </c>
      <c r="D257" s="1">
        <v>11</v>
      </c>
      <c r="E257" s="1">
        <v>42</v>
      </c>
      <c r="F257" s="1">
        <v>2265</v>
      </c>
      <c r="G257" s="1">
        <v>521</v>
      </c>
      <c r="H257" s="1">
        <v>3050</v>
      </c>
      <c r="I257" s="1"/>
      <c r="J257" s="1"/>
      <c r="K257" s="1"/>
      <c r="L257" s="1"/>
      <c r="M257" s="1"/>
    </row>
    <row r="258" spans="1:15" x14ac:dyDescent="0.25">
      <c r="A258" s="1">
        <v>11</v>
      </c>
      <c r="B258" s="1" t="s">
        <v>4</v>
      </c>
      <c r="C258" s="1" t="s">
        <v>5</v>
      </c>
      <c r="D258" s="1">
        <v>13</v>
      </c>
      <c r="E258" s="1">
        <v>36</v>
      </c>
      <c r="F258" s="1">
        <v>2266</v>
      </c>
      <c r="G258" s="1">
        <v>480</v>
      </c>
      <c r="H258" s="1">
        <v>2750</v>
      </c>
      <c r="I258" s="1"/>
      <c r="J258" s="1"/>
      <c r="K258" s="1"/>
      <c r="L258" s="1"/>
      <c r="M258" s="1"/>
    </row>
    <row r="259" spans="1:15" x14ac:dyDescent="0.25">
      <c r="A259" s="1">
        <v>11</v>
      </c>
      <c r="B259" s="1" t="s">
        <v>4</v>
      </c>
      <c r="C259" s="1" t="s">
        <v>5</v>
      </c>
      <c r="D259" s="1">
        <v>2</v>
      </c>
      <c r="E259" s="1">
        <v>38</v>
      </c>
      <c r="F259" s="1">
        <v>2267</v>
      </c>
      <c r="G259" s="1">
        <v>568</v>
      </c>
      <c r="H259" s="1">
        <v>3150</v>
      </c>
      <c r="I259" s="1"/>
      <c r="J259" s="1"/>
      <c r="K259" s="1"/>
      <c r="L259" s="1"/>
      <c r="M259" s="1"/>
    </row>
    <row r="260" spans="1:15" x14ac:dyDescent="0.25">
      <c r="A260" s="1">
        <v>11</v>
      </c>
      <c r="B260" s="1" t="s">
        <v>4</v>
      </c>
      <c r="C260" s="1" t="s">
        <v>5</v>
      </c>
      <c r="D260" s="1">
        <v>22</v>
      </c>
      <c r="E260" s="1">
        <v>41</v>
      </c>
      <c r="F260" s="1">
        <v>2268</v>
      </c>
      <c r="G260" s="1">
        <v>527</v>
      </c>
      <c r="H260" s="1">
        <v>3100</v>
      </c>
      <c r="I260" s="1"/>
      <c r="J260" s="1"/>
      <c r="K260" s="1"/>
      <c r="L260" s="1"/>
      <c r="M260" s="1"/>
    </row>
    <row r="261" spans="1:15" x14ac:dyDescent="0.25">
      <c r="A261" s="1">
        <v>11</v>
      </c>
      <c r="B261" s="1" t="s">
        <v>4</v>
      </c>
      <c r="C261" s="1" t="s">
        <v>5</v>
      </c>
      <c r="D261" s="1">
        <v>12</v>
      </c>
      <c r="E261" s="1">
        <v>42</v>
      </c>
      <c r="F261" s="1">
        <v>2269</v>
      </c>
      <c r="G261" s="1">
        <v>515</v>
      </c>
      <c r="H261" s="1">
        <v>2750</v>
      </c>
      <c r="I261" s="1"/>
      <c r="J261" s="1"/>
      <c r="K261" s="1"/>
      <c r="L261" s="1"/>
      <c r="M261" s="1"/>
    </row>
    <row r="262" spans="1:15" x14ac:dyDescent="0.25">
      <c r="A262" s="1">
        <v>11</v>
      </c>
      <c r="B262" s="1" t="s">
        <v>4</v>
      </c>
      <c r="C262" s="1" t="s">
        <v>5</v>
      </c>
      <c r="D262" s="1">
        <v>14</v>
      </c>
      <c r="E262" s="1">
        <v>40</v>
      </c>
      <c r="F262" s="1">
        <v>2270</v>
      </c>
      <c r="G262" s="1">
        <v>521</v>
      </c>
      <c r="H262" s="1">
        <v>3050</v>
      </c>
      <c r="I262" s="1"/>
      <c r="J262" s="1"/>
      <c r="K262" s="1"/>
      <c r="L262" s="1"/>
      <c r="M262" s="1"/>
    </row>
    <row r="263" spans="1:15" x14ac:dyDescent="0.25">
      <c r="A263" s="1">
        <v>11</v>
      </c>
      <c r="B263" s="1" t="s">
        <v>4</v>
      </c>
      <c r="C263" s="1" t="s">
        <v>5</v>
      </c>
      <c r="D263" s="1">
        <v>6</v>
      </c>
      <c r="E263" s="1">
        <v>37</v>
      </c>
      <c r="F263" s="1">
        <v>2271</v>
      </c>
      <c r="G263" s="1">
        <v>510</v>
      </c>
      <c r="H263" s="1">
        <v>2950</v>
      </c>
      <c r="I263" s="1"/>
      <c r="J263" s="1"/>
      <c r="K263" s="1"/>
      <c r="L263" s="1"/>
      <c r="M263" s="1"/>
    </row>
    <row r="264" spans="1:15" x14ac:dyDescent="0.25">
      <c r="A264" s="1">
        <v>11</v>
      </c>
      <c r="B264" s="1" t="s">
        <v>4</v>
      </c>
      <c r="C264" s="1" t="s">
        <v>5</v>
      </c>
      <c r="D264" s="1">
        <v>21</v>
      </c>
      <c r="E264" s="1">
        <v>39</v>
      </c>
      <c r="F264" s="1">
        <v>2272</v>
      </c>
      <c r="G264" s="1">
        <v>516</v>
      </c>
      <c r="H264" s="1">
        <v>2650</v>
      </c>
      <c r="I264" s="1"/>
      <c r="J264" s="1"/>
      <c r="K264" s="1"/>
      <c r="L264" s="1"/>
      <c r="M264" s="1"/>
    </row>
    <row r="265" spans="1:15" x14ac:dyDescent="0.25">
      <c r="A265" s="1">
        <v>11</v>
      </c>
      <c r="B265" s="1" t="s">
        <v>4</v>
      </c>
      <c r="C265" s="1" t="s">
        <v>5</v>
      </c>
      <c r="D265" s="1">
        <v>1</v>
      </c>
      <c r="E265" s="1">
        <v>43</v>
      </c>
      <c r="F265" s="1">
        <v>2273</v>
      </c>
      <c r="G265" s="1">
        <v>536</v>
      </c>
      <c r="H265" s="1">
        <v>2750</v>
      </c>
      <c r="I265" s="1"/>
      <c r="J265" s="1"/>
      <c r="K265" s="1"/>
      <c r="L265" s="1"/>
      <c r="M265" s="1"/>
    </row>
    <row r="266" spans="1:15" x14ac:dyDescent="0.25">
      <c r="A266" s="1">
        <v>11</v>
      </c>
      <c r="B266" s="1" t="s">
        <v>4</v>
      </c>
      <c r="C266" s="1" t="s">
        <v>5</v>
      </c>
      <c r="D266" s="1">
        <v>17</v>
      </c>
      <c r="E266" s="1">
        <v>37</v>
      </c>
      <c r="F266" s="1">
        <v>2274</v>
      </c>
      <c r="G266" s="1">
        <v>562</v>
      </c>
      <c r="H266" s="1">
        <v>3000</v>
      </c>
      <c r="I266" s="1"/>
      <c r="J266" s="1"/>
      <c r="K266" s="1"/>
      <c r="L266" s="1"/>
      <c r="M266" s="1"/>
    </row>
    <row r="267" spans="1:15" x14ac:dyDescent="0.25">
      <c r="A267" s="1">
        <v>11</v>
      </c>
      <c r="B267" s="1" t="s">
        <v>4</v>
      </c>
      <c r="C267" s="1" t="s">
        <v>5</v>
      </c>
      <c r="D267" s="1">
        <v>15</v>
      </c>
      <c r="E267" s="1">
        <v>39</v>
      </c>
      <c r="F267" s="1">
        <v>2275</v>
      </c>
      <c r="G267" s="1">
        <v>464</v>
      </c>
      <c r="H267" s="1">
        <v>2750</v>
      </c>
      <c r="I267" s="1"/>
      <c r="J267" s="1"/>
      <c r="K267" s="1"/>
      <c r="L267" s="1"/>
      <c r="M267" s="1"/>
    </row>
    <row r="268" spans="1:15" x14ac:dyDescent="0.25">
      <c r="A268" s="1">
        <v>11</v>
      </c>
      <c r="B268" s="1" t="s">
        <v>4</v>
      </c>
      <c r="C268" s="1" t="s">
        <v>5</v>
      </c>
      <c r="D268" s="1">
        <v>27</v>
      </c>
      <c r="E268" s="1">
        <v>38</v>
      </c>
      <c r="F268" s="1">
        <v>5164</v>
      </c>
      <c r="G268" s="1">
        <v>428</v>
      </c>
      <c r="H268" s="1">
        <v>2500</v>
      </c>
      <c r="I268" s="1"/>
      <c r="J268" s="1"/>
      <c r="K268" s="1"/>
      <c r="L268" s="1"/>
      <c r="M268" s="1"/>
    </row>
    <row r="269" spans="1:15" x14ac:dyDescent="0.25">
      <c r="A269" s="1">
        <v>11</v>
      </c>
      <c r="B269" s="1" t="s">
        <v>4</v>
      </c>
      <c r="C269" s="1" t="s">
        <v>5</v>
      </c>
      <c r="D269" s="1">
        <v>28</v>
      </c>
      <c r="E269" s="1">
        <v>36</v>
      </c>
      <c r="F269" s="1">
        <v>2278</v>
      </c>
      <c r="G269" s="1">
        <v>538</v>
      </c>
      <c r="H269" s="1">
        <v>2850</v>
      </c>
      <c r="I269" s="1"/>
      <c r="J269" s="1"/>
      <c r="K269" s="1"/>
      <c r="L269" s="1"/>
      <c r="M269" s="1"/>
    </row>
    <row r="270" spans="1:15" x14ac:dyDescent="0.25">
      <c r="A270" s="1">
        <v>11</v>
      </c>
      <c r="B270" s="1" t="s">
        <v>4</v>
      </c>
      <c r="C270" s="1" t="s">
        <v>5</v>
      </c>
      <c r="D270" s="1">
        <v>29</v>
      </c>
      <c r="E270" s="1">
        <v>41</v>
      </c>
      <c r="F270" s="1"/>
      <c r="G270" s="1" t="s">
        <v>11</v>
      </c>
      <c r="H270" s="13"/>
      <c r="I270" s="13"/>
      <c r="J270" s="1"/>
      <c r="K270" s="1"/>
      <c r="L270" s="1"/>
      <c r="M270" s="1"/>
    </row>
    <row r="271" spans="1:15" x14ac:dyDescent="0.25">
      <c r="A271" s="1">
        <v>11</v>
      </c>
      <c r="B271" s="1" t="s">
        <v>4</v>
      </c>
      <c r="C271" s="1" t="s">
        <v>5</v>
      </c>
      <c r="D271" s="1">
        <v>30</v>
      </c>
      <c r="E271" s="1">
        <v>43</v>
      </c>
      <c r="F271" s="1"/>
      <c r="G271" s="1" t="s">
        <v>11</v>
      </c>
      <c r="H271" s="13"/>
      <c r="I271" s="13"/>
      <c r="J271" s="1"/>
      <c r="K271" s="1"/>
      <c r="L271" s="1"/>
      <c r="M271" s="1"/>
    </row>
    <row r="272" spans="1:15" x14ac:dyDescent="0.25">
      <c r="A272" s="1">
        <v>11</v>
      </c>
      <c r="B272" s="1" t="s">
        <v>6</v>
      </c>
      <c r="C272" s="1" t="s">
        <v>7</v>
      </c>
      <c r="D272" s="1">
        <v>5</v>
      </c>
      <c r="E272" s="1">
        <v>39</v>
      </c>
      <c r="F272" s="1">
        <v>2276</v>
      </c>
      <c r="G272" s="1">
        <v>537</v>
      </c>
      <c r="H272" s="1">
        <v>3300</v>
      </c>
      <c r="I272" s="1"/>
      <c r="J272" s="1"/>
      <c r="K272" s="1" t="s">
        <v>44</v>
      </c>
      <c r="L272" s="1" t="s">
        <v>45</v>
      </c>
      <c r="M272" s="1" t="s">
        <v>46</v>
      </c>
      <c r="N272" s="2" t="s">
        <v>47</v>
      </c>
      <c r="O272" s="8" t="s">
        <v>33</v>
      </c>
    </row>
    <row r="273" spans="1:15" x14ac:dyDescent="0.25">
      <c r="A273" s="1">
        <v>11</v>
      </c>
      <c r="B273" s="1" t="s">
        <v>6</v>
      </c>
      <c r="C273" s="1" t="s">
        <v>7</v>
      </c>
      <c r="D273" s="1">
        <v>4</v>
      </c>
      <c r="E273" s="1">
        <v>38</v>
      </c>
      <c r="F273" s="1">
        <v>2279</v>
      </c>
      <c r="G273" s="1">
        <v>477</v>
      </c>
      <c r="H273" s="13" t="s">
        <v>11</v>
      </c>
      <c r="I273" s="13"/>
      <c r="J273" s="1"/>
      <c r="K273" s="1">
        <f>SUM(E272:E301)</f>
        <v>1138</v>
      </c>
      <c r="L273" s="1">
        <f>SUM(G272:G301)</f>
        <v>14847</v>
      </c>
      <c r="M273" s="1">
        <f>SUM(H272:H301)</f>
        <v>92310</v>
      </c>
      <c r="N273" s="4">
        <f>L273-K273</f>
        <v>13709</v>
      </c>
      <c r="O273" s="7">
        <f>M273-K273</f>
        <v>91172</v>
      </c>
    </row>
    <row r="274" spans="1:15" x14ac:dyDescent="0.25">
      <c r="A274" s="1">
        <v>11</v>
      </c>
      <c r="B274" s="1" t="s">
        <v>6</v>
      </c>
      <c r="C274" s="1" t="s">
        <v>7</v>
      </c>
      <c r="D274" s="1">
        <v>8</v>
      </c>
      <c r="E274" s="1">
        <v>38</v>
      </c>
      <c r="F274" s="1">
        <v>2280</v>
      </c>
      <c r="G274" s="1">
        <v>506</v>
      </c>
      <c r="H274" s="1">
        <v>3250</v>
      </c>
      <c r="I274" s="1"/>
      <c r="J274" s="1"/>
      <c r="K274" s="1"/>
      <c r="L274" s="1"/>
      <c r="M274" s="1"/>
    </row>
    <row r="275" spans="1:15" x14ac:dyDescent="0.25">
      <c r="A275" s="1">
        <v>11</v>
      </c>
      <c r="B275" s="1" t="s">
        <v>6</v>
      </c>
      <c r="C275" s="1" t="s">
        <v>7</v>
      </c>
      <c r="D275" s="1">
        <v>13</v>
      </c>
      <c r="E275" s="1">
        <v>41</v>
      </c>
      <c r="F275" s="1">
        <v>2281</v>
      </c>
      <c r="G275" s="1">
        <v>420</v>
      </c>
      <c r="H275" s="1">
        <v>2800</v>
      </c>
      <c r="I275" s="1"/>
      <c r="J275" s="1"/>
      <c r="K275" s="1" t="s">
        <v>78</v>
      </c>
      <c r="L275" s="1" t="s">
        <v>79</v>
      </c>
      <c r="M275" s="1" t="s">
        <v>80</v>
      </c>
    </row>
    <row r="276" spans="1:15" x14ac:dyDescent="0.25">
      <c r="A276" s="1">
        <v>11</v>
      </c>
      <c r="B276" s="1" t="s">
        <v>6</v>
      </c>
      <c r="C276" s="1" t="s">
        <v>7</v>
      </c>
      <c r="D276" s="1">
        <v>3</v>
      </c>
      <c r="E276" s="1">
        <v>36</v>
      </c>
      <c r="F276" s="1">
        <v>2282</v>
      </c>
      <c r="G276" s="1">
        <v>549</v>
      </c>
      <c r="H276" s="1">
        <v>3500</v>
      </c>
      <c r="I276" s="1"/>
      <c r="J276" s="1"/>
      <c r="K276" s="21">
        <v>0.73</v>
      </c>
      <c r="L276" s="21">
        <v>0.77</v>
      </c>
      <c r="M276" s="21">
        <v>0.62</v>
      </c>
    </row>
    <row r="277" spans="1:15" x14ac:dyDescent="0.25">
      <c r="A277" s="1">
        <v>11</v>
      </c>
      <c r="B277" s="1" t="s">
        <v>6</v>
      </c>
      <c r="C277" s="1" t="s">
        <v>7</v>
      </c>
      <c r="D277" s="1">
        <v>7</v>
      </c>
      <c r="E277" s="1">
        <v>41</v>
      </c>
      <c r="F277" s="1">
        <v>2283</v>
      </c>
      <c r="G277" s="1">
        <v>510</v>
      </c>
      <c r="H277" s="1">
        <v>3700</v>
      </c>
      <c r="I277" s="1"/>
      <c r="J277" s="1"/>
      <c r="K277" s="21"/>
      <c r="L277" s="21"/>
      <c r="M277" s="21"/>
    </row>
    <row r="278" spans="1:15" x14ac:dyDescent="0.25">
      <c r="A278" s="1">
        <v>11</v>
      </c>
      <c r="B278" s="1" t="s">
        <v>6</v>
      </c>
      <c r="C278" s="1" t="s">
        <v>7</v>
      </c>
      <c r="D278" s="1">
        <v>22</v>
      </c>
      <c r="E278" s="1">
        <v>41</v>
      </c>
      <c r="F278" s="1">
        <v>2284</v>
      </c>
      <c r="G278" s="1">
        <v>511</v>
      </c>
      <c r="H278" s="1">
        <v>3100</v>
      </c>
      <c r="I278" s="1"/>
      <c r="J278" s="1"/>
      <c r="K278" s="21" t="s">
        <v>81</v>
      </c>
      <c r="L278" s="21" t="s">
        <v>82</v>
      </c>
      <c r="M278" s="21" t="s">
        <v>83</v>
      </c>
    </row>
    <row r="279" spans="1:15" x14ac:dyDescent="0.25">
      <c r="A279" s="1">
        <v>11</v>
      </c>
      <c r="B279" s="1" t="s">
        <v>6</v>
      </c>
      <c r="C279" s="1" t="s">
        <v>7</v>
      </c>
      <c r="D279" s="1">
        <v>10</v>
      </c>
      <c r="E279" s="1">
        <v>40</v>
      </c>
      <c r="F279" s="1">
        <v>2285</v>
      </c>
      <c r="G279" s="1">
        <v>494</v>
      </c>
      <c r="H279" s="1">
        <v>2250</v>
      </c>
      <c r="I279" s="1"/>
      <c r="J279" s="1"/>
      <c r="K279" s="22">
        <v>8.1900000000000001E-2</v>
      </c>
      <c r="L279" s="22">
        <v>8.4099999999999994E-2</v>
      </c>
      <c r="M279" s="22">
        <v>0.1333</v>
      </c>
    </row>
    <row r="280" spans="1:15" x14ac:dyDescent="0.25">
      <c r="A280" s="1">
        <v>11</v>
      </c>
      <c r="B280" s="1" t="s">
        <v>6</v>
      </c>
      <c r="C280" s="1" t="s">
        <v>7</v>
      </c>
      <c r="D280" s="1">
        <v>12</v>
      </c>
      <c r="E280" s="1">
        <v>33</v>
      </c>
      <c r="F280" s="1">
        <v>2286</v>
      </c>
      <c r="G280" s="1">
        <v>488</v>
      </c>
      <c r="H280" s="1">
        <v>3500</v>
      </c>
      <c r="I280" s="1"/>
      <c r="J280" s="1"/>
      <c r="K280" s="1"/>
      <c r="L280" s="1"/>
      <c r="M280" s="1"/>
    </row>
    <row r="281" spans="1:15" x14ac:dyDescent="0.25">
      <c r="A281" s="1">
        <v>11</v>
      </c>
      <c r="B281" s="1" t="s">
        <v>6</v>
      </c>
      <c r="C281" s="1" t="s">
        <v>7</v>
      </c>
      <c r="D281" s="1">
        <v>9</v>
      </c>
      <c r="E281" s="1">
        <v>36</v>
      </c>
      <c r="F281" s="1">
        <v>2287</v>
      </c>
      <c r="G281" s="1">
        <v>455</v>
      </c>
      <c r="H281" s="1">
        <v>3500</v>
      </c>
      <c r="I281" s="1"/>
      <c r="J281" s="1"/>
      <c r="K281" s="1"/>
      <c r="L281" s="1"/>
      <c r="M281" s="1"/>
    </row>
    <row r="282" spans="1:15" x14ac:dyDescent="0.25">
      <c r="A282" s="1">
        <v>11</v>
      </c>
      <c r="B282" s="1" t="s">
        <v>6</v>
      </c>
      <c r="C282" s="1" t="s">
        <v>7</v>
      </c>
      <c r="D282" s="1">
        <v>16</v>
      </c>
      <c r="E282" s="1">
        <v>42</v>
      </c>
      <c r="F282" s="1">
        <v>2288</v>
      </c>
      <c r="G282" s="1">
        <v>494</v>
      </c>
      <c r="H282" s="1">
        <v>2900</v>
      </c>
      <c r="I282" s="1"/>
      <c r="J282" s="1"/>
      <c r="K282" s="1"/>
      <c r="L282" s="1"/>
      <c r="M282" s="1"/>
    </row>
    <row r="283" spans="1:15" x14ac:dyDescent="0.25">
      <c r="A283" s="1">
        <v>11</v>
      </c>
      <c r="B283" s="1" t="s">
        <v>6</v>
      </c>
      <c r="C283" s="1" t="s">
        <v>7</v>
      </c>
      <c r="D283" s="1">
        <v>19</v>
      </c>
      <c r="E283" s="1">
        <v>37</v>
      </c>
      <c r="F283" s="1">
        <v>2289</v>
      </c>
      <c r="G283" s="1">
        <v>434</v>
      </c>
      <c r="H283" s="1">
        <v>3100</v>
      </c>
      <c r="I283" s="1"/>
      <c r="J283" s="1"/>
      <c r="K283" s="1"/>
      <c r="L283" s="1"/>
      <c r="M283" s="1"/>
    </row>
    <row r="284" spans="1:15" x14ac:dyDescent="0.25">
      <c r="A284" s="1">
        <v>11</v>
      </c>
      <c r="B284" s="1" t="s">
        <v>6</v>
      </c>
      <c r="C284" s="1" t="s">
        <v>7</v>
      </c>
      <c r="D284" s="1">
        <v>14</v>
      </c>
      <c r="E284" s="1">
        <v>40</v>
      </c>
      <c r="F284" s="1">
        <v>2290</v>
      </c>
      <c r="G284" s="1">
        <v>542</v>
      </c>
      <c r="H284" s="1">
        <v>3650</v>
      </c>
      <c r="I284" s="1"/>
      <c r="J284" s="1"/>
      <c r="K284" s="1"/>
      <c r="L284" s="1"/>
      <c r="M284" s="1"/>
    </row>
    <row r="285" spans="1:15" x14ac:dyDescent="0.25">
      <c r="A285" s="1">
        <v>11</v>
      </c>
      <c r="B285" s="1" t="s">
        <v>6</v>
      </c>
      <c r="C285" s="1" t="s">
        <v>7</v>
      </c>
      <c r="D285" s="1">
        <v>17</v>
      </c>
      <c r="E285" s="1">
        <v>38</v>
      </c>
      <c r="F285" s="1">
        <v>2291</v>
      </c>
      <c r="G285" s="1">
        <v>513</v>
      </c>
      <c r="H285" s="1">
        <v>3400</v>
      </c>
      <c r="I285" s="1"/>
      <c r="J285" s="1"/>
      <c r="K285" s="1"/>
      <c r="L285" s="1"/>
      <c r="M285" s="1"/>
    </row>
    <row r="286" spans="1:15" x14ac:dyDescent="0.25">
      <c r="A286" s="1">
        <v>11</v>
      </c>
      <c r="B286" s="1" t="s">
        <v>6</v>
      </c>
      <c r="C286" s="1" t="s">
        <v>7</v>
      </c>
      <c r="D286" s="1">
        <v>2</v>
      </c>
      <c r="E286" s="1">
        <v>36</v>
      </c>
      <c r="F286" s="1">
        <v>2292</v>
      </c>
      <c r="G286" s="1">
        <v>495</v>
      </c>
      <c r="H286" s="1">
        <v>3150</v>
      </c>
      <c r="I286" s="1"/>
      <c r="J286" s="1"/>
      <c r="K286" s="1"/>
      <c r="L286" s="1"/>
      <c r="M286" s="1"/>
    </row>
    <row r="287" spans="1:15" x14ac:dyDescent="0.25">
      <c r="A287" s="1">
        <v>11</v>
      </c>
      <c r="B287" s="1" t="s">
        <v>6</v>
      </c>
      <c r="C287" s="1" t="s">
        <v>7</v>
      </c>
      <c r="D287" s="1">
        <v>6</v>
      </c>
      <c r="E287" s="1">
        <v>36</v>
      </c>
      <c r="F287" s="1">
        <v>2293</v>
      </c>
      <c r="G287" s="1">
        <v>433</v>
      </c>
      <c r="H287" s="1">
        <v>2650</v>
      </c>
      <c r="I287" s="1"/>
      <c r="J287" s="1"/>
      <c r="K287" s="1"/>
      <c r="L287" s="1"/>
      <c r="M287" s="1"/>
    </row>
    <row r="288" spans="1:15" x14ac:dyDescent="0.25">
      <c r="A288" s="1">
        <v>11</v>
      </c>
      <c r="B288" s="1" t="s">
        <v>6</v>
      </c>
      <c r="C288" s="1" t="s">
        <v>7</v>
      </c>
      <c r="D288" s="1">
        <v>15</v>
      </c>
      <c r="E288" s="1">
        <v>39</v>
      </c>
      <c r="F288" s="1">
        <v>2294</v>
      </c>
      <c r="G288" s="1">
        <v>480</v>
      </c>
      <c r="H288" s="1">
        <v>3310</v>
      </c>
      <c r="I288" s="1"/>
      <c r="J288" s="1"/>
      <c r="K288" s="1"/>
      <c r="L288" s="1"/>
      <c r="M288" s="1"/>
    </row>
    <row r="289" spans="1:15" x14ac:dyDescent="0.25">
      <c r="A289" s="1">
        <v>11</v>
      </c>
      <c r="B289" s="1" t="s">
        <v>6</v>
      </c>
      <c r="C289" s="1" t="s">
        <v>7</v>
      </c>
      <c r="D289" s="1">
        <v>18</v>
      </c>
      <c r="E289" s="1">
        <v>33</v>
      </c>
      <c r="F289" s="1">
        <v>2295</v>
      </c>
      <c r="G289" s="1">
        <v>477</v>
      </c>
      <c r="H289" s="1">
        <v>2950</v>
      </c>
      <c r="I289" s="1"/>
      <c r="J289" s="1"/>
      <c r="K289" s="1"/>
      <c r="L289" s="1"/>
      <c r="M289" s="1"/>
    </row>
    <row r="290" spans="1:15" x14ac:dyDescent="0.25">
      <c r="A290" s="1">
        <v>11</v>
      </c>
      <c r="B290" s="1" t="s">
        <v>6</v>
      </c>
      <c r="C290" s="1" t="s">
        <v>7</v>
      </c>
      <c r="D290" s="1">
        <v>23</v>
      </c>
      <c r="E290" s="1">
        <v>40</v>
      </c>
      <c r="F290" s="1">
        <v>2296</v>
      </c>
      <c r="G290" s="1">
        <v>516</v>
      </c>
      <c r="H290" s="1">
        <v>2050</v>
      </c>
      <c r="I290" s="1"/>
      <c r="J290" s="1"/>
      <c r="K290" s="1"/>
      <c r="L290" s="1"/>
      <c r="M290" s="1"/>
    </row>
    <row r="291" spans="1:15" x14ac:dyDescent="0.25">
      <c r="A291" s="1">
        <v>11</v>
      </c>
      <c r="B291" s="1" t="s">
        <v>6</v>
      </c>
      <c r="C291" s="1" t="s">
        <v>7</v>
      </c>
      <c r="D291" s="1">
        <v>11</v>
      </c>
      <c r="E291" s="1">
        <v>31</v>
      </c>
      <c r="F291" s="1">
        <v>2297</v>
      </c>
      <c r="G291" s="1">
        <v>566</v>
      </c>
      <c r="H291" s="1">
        <v>3650</v>
      </c>
      <c r="I291" s="1"/>
      <c r="J291" s="1"/>
      <c r="K291" s="1"/>
      <c r="L291" s="1"/>
      <c r="M291" s="1"/>
    </row>
    <row r="292" spans="1:15" x14ac:dyDescent="0.25">
      <c r="A292" s="1">
        <v>11</v>
      </c>
      <c r="B292" s="1" t="s">
        <v>6</v>
      </c>
      <c r="C292" s="1" t="s">
        <v>7</v>
      </c>
      <c r="D292" s="1">
        <v>21</v>
      </c>
      <c r="E292" s="1">
        <v>36</v>
      </c>
      <c r="F292" s="1">
        <v>2298</v>
      </c>
      <c r="G292" s="1">
        <v>477</v>
      </c>
      <c r="H292" s="1">
        <v>3450</v>
      </c>
      <c r="I292" s="1"/>
      <c r="J292" s="1"/>
      <c r="K292" s="1"/>
      <c r="L292" s="1"/>
      <c r="M292" s="1"/>
    </row>
    <row r="293" spans="1:15" x14ac:dyDescent="0.25">
      <c r="A293" s="1">
        <v>11</v>
      </c>
      <c r="B293" s="1" t="s">
        <v>6</v>
      </c>
      <c r="C293" s="1" t="s">
        <v>7</v>
      </c>
      <c r="D293" s="1">
        <v>1</v>
      </c>
      <c r="E293" s="1">
        <v>35</v>
      </c>
      <c r="F293" s="1">
        <v>2299</v>
      </c>
      <c r="G293" s="1">
        <v>464</v>
      </c>
      <c r="H293" s="1">
        <v>3000</v>
      </c>
      <c r="I293" s="1"/>
      <c r="J293" s="1"/>
      <c r="K293" s="1"/>
      <c r="L293" s="1"/>
      <c r="M293" s="1"/>
    </row>
    <row r="294" spans="1:15" x14ac:dyDescent="0.25">
      <c r="A294" s="1">
        <v>11</v>
      </c>
      <c r="B294" s="1" t="s">
        <v>6</v>
      </c>
      <c r="C294" s="1" t="s">
        <v>7</v>
      </c>
      <c r="D294" s="1">
        <v>20</v>
      </c>
      <c r="E294" s="1">
        <v>38</v>
      </c>
      <c r="F294" s="1">
        <v>2300</v>
      </c>
      <c r="G294" s="1">
        <v>505</v>
      </c>
      <c r="H294" s="1">
        <v>3250</v>
      </c>
      <c r="I294" s="1"/>
      <c r="J294" s="1"/>
      <c r="K294" s="1"/>
      <c r="L294" s="1"/>
      <c r="M294" s="1"/>
    </row>
    <row r="295" spans="1:15" x14ac:dyDescent="0.25">
      <c r="A295" s="1">
        <v>11</v>
      </c>
      <c r="B295" s="1" t="s">
        <v>6</v>
      </c>
      <c r="C295" s="1" t="s">
        <v>7</v>
      </c>
      <c r="D295" s="1">
        <v>25</v>
      </c>
      <c r="E295" s="1">
        <v>38</v>
      </c>
      <c r="F295" s="1">
        <v>4909</v>
      </c>
      <c r="G295" s="1">
        <v>530</v>
      </c>
      <c r="H295" s="1">
        <v>3200</v>
      </c>
      <c r="I295" s="1"/>
      <c r="J295" s="1"/>
      <c r="K295" s="1"/>
      <c r="L295" s="1"/>
      <c r="M295" s="1"/>
    </row>
    <row r="296" spans="1:15" x14ac:dyDescent="0.25">
      <c r="A296" s="1">
        <v>11</v>
      </c>
      <c r="B296" s="1" t="s">
        <v>6</v>
      </c>
      <c r="C296" s="1" t="s">
        <v>7</v>
      </c>
      <c r="D296" s="1">
        <v>27</v>
      </c>
      <c r="E296" s="1">
        <v>35</v>
      </c>
      <c r="F296" s="1">
        <v>4912</v>
      </c>
      <c r="G296" s="1">
        <v>562</v>
      </c>
      <c r="H296" s="1">
        <v>3700</v>
      </c>
      <c r="I296" s="1"/>
      <c r="J296" s="1"/>
      <c r="K296" s="1"/>
      <c r="L296" s="1"/>
      <c r="M296" s="1"/>
    </row>
    <row r="297" spans="1:15" x14ac:dyDescent="0.25">
      <c r="A297" s="1">
        <v>11</v>
      </c>
      <c r="B297" s="1" t="s">
        <v>6</v>
      </c>
      <c r="C297" s="1" t="s">
        <v>7</v>
      </c>
      <c r="D297" s="1">
        <v>24</v>
      </c>
      <c r="E297" s="1">
        <v>34</v>
      </c>
      <c r="F297" s="1">
        <v>4913</v>
      </c>
      <c r="G297" s="1">
        <v>455</v>
      </c>
      <c r="H297" s="1">
        <v>3200</v>
      </c>
      <c r="I297" s="1"/>
      <c r="J297" s="1"/>
      <c r="K297" s="1"/>
      <c r="L297" s="1"/>
      <c r="M297" s="1"/>
    </row>
    <row r="298" spans="1:15" x14ac:dyDescent="0.25">
      <c r="A298" s="1">
        <v>11</v>
      </c>
      <c r="B298" s="1" t="s">
        <v>6</v>
      </c>
      <c r="C298" s="1" t="s">
        <v>7</v>
      </c>
      <c r="D298" s="1">
        <v>29</v>
      </c>
      <c r="E298" s="1">
        <v>42</v>
      </c>
      <c r="F298" s="1">
        <v>4918</v>
      </c>
      <c r="G298" s="1">
        <v>493</v>
      </c>
      <c r="H298" s="1">
        <v>3100</v>
      </c>
      <c r="I298" s="1"/>
      <c r="J298" s="1"/>
      <c r="K298" s="1"/>
      <c r="L298" s="1"/>
      <c r="M298" s="1"/>
    </row>
    <row r="299" spans="1:15" x14ac:dyDescent="0.25">
      <c r="A299" s="1">
        <v>11</v>
      </c>
      <c r="B299" s="1" t="s">
        <v>6</v>
      </c>
      <c r="C299" s="1" t="s">
        <v>7</v>
      </c>
      <c r="D299" s="1">
        <v>30</v>
      </c>
      <c r="E299" s="1">
        <v>44</v>
      </c>
      <c r="F299" s="1">
        <v>4920</v>
      </c>
      <c r="G299" s="1">
        <v>531</v>
      </c>
      <c r="H299" s="1">
        <v>3500</v>
      </c>
      <c r="I299" s="1"/>
      <c r="J299" s="1"/>
      <c r="K299" s="1"/>
      <c r="L299" s="1"/>
      <c r="M299" s="1"/>
    </row>
    <row r="300" spans="1:15" x14ac:dyDescent="0.25">
      <c r="A300" s="1">
        <v>11</v>
      </c>
      <c r="B300" s="1" t="s">
        <v>6</v>
      </c>
      <c r="C300" s="1" t="s">
        <v>7</v>
      </c>
      <c r="D300" s="1">
        <v>28</v>
      </c>
      <c r="E300" s="1">
        <v>39</v>
      </c>
      <c r="F300" s="1">
        <v>4923</v>
      </c>
      <c r="G300" s="1">
        <v>397</v>
      </c>
      <c r="H300" s="1">
        <v>2500</v>
      </c>
      <c r="I300" s="1"/>
      <c r="J300" s="1"/>
      <c r="K300" s="1"/>
      <c r="L300" s="1"/>
      <c r="M300" s="1"/>
    </row>
    <row r="301" spans="1:15" x14ac:dyDescent="0.25">
      <c r="A301" s="1">
        <v>11</v>
      </c>
      <c r="B301" s="1" t="s">
        <v>6</v>
      </c>
      <c r="C301" s="1" t="s">
        <v>7</v>
      </c>
      <c r="D301" s="1">
        <v>26</v>
      </c>
      <c r="E301" s="1">
        <v>42</v>
      </c>
      <c r="F301" s="1">
        <v>4924</v>
      </c>
      <c r="G301" s="1">
        <v>536</v>
      </c>
      <c r="H301" s="1">
        <v>3700</v>
      </c>
      <c r="I301" s="1"/>
      <c r="J301" s="1"/>
      <c r="K301" s="1"/>
      <c r="L301" s="1"/>
      <c r="M301" s="1"/>
    </row>
    <row r="302" spans="1:15" x14ac:dyDescent="0.25">
      <c r="A302" s="1">
        <v>12</v>
      </c>
      <c r="B302" s="1" t="s">
        <v>4</v>
      </c>
      <c r="C302" s="1" t="s">
        <v>5</v>
      </c>
      <c r="D302" s="1">
        <v>30</v>
      </c>
      <c r="E302" s="1">
        <v>42</v>
      </c>
      <c r="F302" s="1">
        <v>4152</v>
      </c>
      <c r="G302" s="1">
        <v>494</v>
      </c>
      <c r="H302" s="13" t="s">
        <v>11</v>
      </c>
      <c r="I302" s="13"/>
      <c r="J302" s="1"/>
      <c r="K302" s="1" t="s">
        <v>44</v>
      </c>
      <c r="L302" s="1" t="s">
        <v>45</v>
      </c>
      <c r="M302" s="1" t="s">
        <v>46</v>
      </c>
      <c r="N302" s="2" t="s">
        <v>39</v>
      </c>
      <c r="O302" s="8" t="s">
        <v>32</v>
      </c>
    </row>
    <row r="303" spans="1:15" x14ac:dyDescent="0.25">
      <c r="A303" s="1">
        <v>12</v>
      </c>
      <c r="B303" s="1" t="s">
        <v>4</v>
      </c>
      <c r="C303" s="1" t="s">
        <v>5</v>
      </c>
      <c r="D303" s="1">
        <v>28</v>
      </c>
      <c r="E303" s="1">
        <v>37</v>
      </c>
      <c r="F303" s="1">
        <v>4154</v>
      </c>
      <c r="G303" s="1">
        <v>506</v>
      </c>
      <c r="H303" s="1">
        <v>2700</v>
      </c>
      <c r="I303" s="1"/>
      <c r="J303" s="1"/>
      <c r="K303" s="1">
        <f>SUM(E302:E331)</f>
        <v>1166</v>
      </c>
      <c r="L303" s="1">
        <f>SUM(G302:G331)</f>
        <v>15692</v>
      </c>
      <c r="M303" s="1">
        <f>SUM(H302:H331)</f>
        <v>84500</v>
      </c>
      <c r="N303" s="4">
        <f>L303-K303</f>
        <v>14526</v>
      </c>
      <c r="O303" s="7">
        <f>M303-K303</f>
        <v>83334</v>
      </c>
    </row>
    <row r="304" spans="1:15" x14ac:dyDescent="0.25">
      <c r="A304" s="1">
        <v>12</v>
      </c>
      <c r="B304" s="1" t="s">
        <v>4</v>
      </c>
      <c r="C304" s="1" t="s">
        <v>5</v>
      </c>
      <c r="D304" s="1">
        <v>29</v>
      </c>
      <c r="E304" s="1">
        <v>39</v>
      </c>
      <c r="F304" s="1">
        <v>4155</v>
      </c>
      <c r="G304" s="1">
        <v>497</v>
      </c>
      <c r="H304" s="1">
        <v>2700</v>
      </c>
      <c r="I304" s="1"/>
      <c r="J304" s="1"/>
      <c r="K304" s="1"/>
      <c r="L304" s="1"/>
      <c r="M304" s="1"/>
    </row>
    <row r="305" spans="1:13" x14ac:dyDescent="0.25">
      <c r="A305" s="1">
        <v>12</v>
      </c>
      <c r="B305" s="1" t="s">
        <v>4</v>
      </c>
      <c r="C305" s="1" t="s">
        <v>5</v>
      </c>
      <c r="D305" s="1">
        <v>27</v>
      </c>
      <c r="E305" s="1">
        <v>35</v>
      </c>
      <c r="F305" s="1">
        <v>4156</v>
      </c>
      <c r="G305" s="1">
        <v>523</v>
      </c>
      <c r="H305" s="1">
        <v>3100</v>
      </c>
      <c r="I305" s="1"/>
      <c r="J305" s="1"/>
      <c r="K305" s="1" t="s">
        <v>78</v>
      </c>
      <c r="L305" s="1" t="s">
        <v>79</v>
      </c>
      <c r="M305" s="1" t="s">
        <v>80</v>
      </c>
    </row>
    <row r="306" spans="1:13" x14ac:dyDescent="0.25">
      <c r="A306" s="1">
        <v>12</v>
      </c>
      <c r="B306" s="1" t="s">
        <v>4</v>
      </c>
      <c r="C306" s="1" t="s">
        <v>5</v>
      </c>
      <c r="D306" s="1">
        <v>22</v>
      </c>
      <c r="E306" s="1">
        <v>41</v>
      </c>
      <c r="F306" s="1">
        <v>4157</v>
      </c>
      <c r="G306" s="1">
        <v>500</v>
      </c>
      <c r="H306" s="1">
        <v>2850</v>
      </c>
      <c r="I306" s="1"/>
      <c r="J306" s="1"/>
      <c r="K306" s="21">
        <v>0.8</v>
      </c>
      <c r="L306" s="21">
        <v>0.97</v>
      </c>
      <c r="M306" s="21">
        <v>0.93</v>
      </c>
    </row>
    <row r="307" spans="1:13" x14ac:dyDescent="0.25">
      <c r="A307" s="1">
        <v>12</v>
      </c>
      <c r="B307" s="1" t="s">
        <v>4</v>
      </c>
      <c r="C307" s="1" t="s">
        <v>5</v>
      </c>
      <c r="D307" s="1">
        <v>23</v>
      </c>
      <c r="E307" s="1">
        <v>34</v>
      </c>
      <c r="F307" s="1">
        <v>4158</v>
      </c>
      <c r="G307" s="1">
        <v>530</v>
      </c>
      <c r="H307" s="1">
        <v>2950</v>
      </c>
      <c r="I307" s="1"/>
      <c r="J307" s="1"/>
      <c r="K307" s="1"/>
      <c r="L307" s="1"/>
      <c r="M307" s="1"/>
    </row>
    <row r="308" spans="1:13" x14ac:dyDescent="0.25">
      <c r="A308" s="1">
        <v>12</v>
      </c>
      <c r="B308" s="1" t="s">
        <v>4</v>
      </c>
      <c r="C308" s="1" t="s">
        <v>5</v>
      </c>
      <c r="D308" s="1">
        <v>14</v>
      </c>
      <c r="E308" s="1">
        <v>36</v>
      </c>
      <c r="F308" s="1">
        <v>5165</v>
      </c>
      <c r="G308" s="1">
        <v>500</v>
      </c>
      <c r="H308" s="1">
        <v>3000</v>
      </c>
      <c r="I308" s="1"/>
      <c r="J308" s="1"/>
      <c r="K308" s="1" t="s">
        <v>81</v>
      </c>
      <c r="L308" s="1" t="s">
        <v>82</v>
      </c>
      <c r="M308" s="1" t="s">
        <v>83</v>
      </c>
    </row>
    <row r="309" spans="1:13" x14ac:dyDescent="0.25">
      <c r="A309" s="1">
        <v>12</v>
      </c>
      <c r="B309" s="1" t="s">
        <v>4</v>
      </c>
      <c r="C309" s="1" t="s">
        <v>5</v>
      </c>
      <c r="D309" s="1">
        <v>15</v>
      </c>
      <c r="E309" s="1">
        <v>38</v>
      </c>
      <c r="F309" s="1">
        <v>4160</v>
      </c>
      <c r="G309" s="1">
        <v>504</v>
      </c>
      <c r="H309" s="1">
        <v>3000</v>
      </c>
      <c r="I309" s="1"/>
      <c r="J309" s="1"/>
      <c r="K309" s="22">
        <v>7.9600000000000004E-2</v>
      </c>
      <c r="L309" s="22">
        <v>5.0200000000000002E-2</v>
      </c>
      <c r="M309" s="22">
        <v>5.6000000000000001E-2</v>
      </c>
    </row>
    <row r="310" spans="1:13" x14ac:dyDescent="0.25">
      <c r="A310" s="1">
        <v>12</v>
      </c>
      <c r="B310" s="1" t="s">
        <v>4</v>
      </c>
      <c r="C310" s="1" t="s">
        <v>5</v>
      </c>
      <c r="D310" s="1">
        <v>26</v>
      </c>
      <c r="E310" s="1">
        <v>46</v>
      </c>
      <c r="F310" s="1">
        <v>4161</v>
      </c>
      <c r="G310" s="1">
        <v>514</v>
      </c>
      <c r="H310" s="1">
        <v>3100</v>
      </c>
      <c r="I310" s="1"/>
      <c r="J310" s="1"/>
      <c r="K310" s="1"/>
      <c r="L310" s="1"/>
      <c r="M310" s="1"/>
    </row>
    <row r="311" spans="1:13" x14ac:dyDescent="0.25">
      <c r="A311" s="1">
        <v>12</v>
      </c>
      <c r="B311" s="1" t="s">
        <v>4</v>
      </c>
      <c r="C311" s="1" t="s">
        <v>5</v>
      </c>
      <c r="D311" s="1">
        <v>16</v>
      </c>
      <c r="E311" s="1">
        <v>35</v>
      </c>
      <c r="F311" s="1">
        <v>4163</v>
      </c>
      <c r="G311" s="1">
        <v>522</v>
      </c>
      <c r="H311" s="1">
        <v>2950</v>
      </c>
      <c r="I311" s="1"/>
      <c r="J311" s="1"/>
      <c r="K311" s="1"/>
      <c r="L311" s="1"/>
      <c r="M311" s="1"/>
    </row>
    <row r="312" spans="1:13" x14ac:dyDescent="0.25">
      <c r="A312" s="1">
        <v>12</v>
      </c>
      <c r="B312" s="1" t="s">
        <v>4</v>
      </c>
      <c r="C312" s="1" t="s">
        <v>5</v>
      </c>
      <c r="D312" s="1">
        <v>13</v>
      </c>
      <c r="E312" s="1">
        <v>37</v>
      </c>
      <c r="F312" s="1">
        <v>4164</v>
      </c>
      <c r="G312" s="1">
        <v>557</v>
      </c>
      <c r="H312" s="1">
        <v>3000</v>
      </c>
      <c r="I312" s="1"/>
      <c r="J312" s="1"/>
      <c r="K312" s="1"/>
      <c r="L312" s="1"/>
      <c r="M312" s="1"/>
    </row>
    <row r="313" spans="1:13" x14ac:dyDescent="0.25">
      <c r="A313" s="1">
        <v>12</v>
      </c>
      <c r="B313" s="1" t="s">
        <v>4</v>
      </c>
      <c r="C313" s="1" t="s">
        <v>5</v>
      </c>
      <c r="D313" s="1">
        <v>24</v>
      </c>
      <c r="E313" s="1">
        <v>40</v>
      </c>
      <c r="F313" s="1">
        <v>4165</v>
      </c>
      <c r="G313" s="1">
        <v>495</v>
      </c>
      <c r="H313" s="1">
        <v>2950</v>
      </c>
      <c r="I313" s="1"/>
      <c r="J313" s="1"/>
      <c r="K313" s="1"/>
      <c r="L313" s="1"/>
      <c r="M313" s="1"/>
    </row>
    <row r="314" spans="1:13" x14ac:dyDescent="0.25">
      <c r="A314" s="1">
        <v>12</v>
      </c>
      <c r="B314" s="1" t="s">
        <v>4</v>
      </c>
      <c r="C314" s="1" t="s">
        <v>5</v>
      </c>
      <c r="D314" s="1">
        <v>17</v>
      </c>
      <c r="E314" s="1">
        <v>42</v>
      </c>
      <c r="F314" s="1">
        <v>4167</v>
      </c>
      <c r="G314" s="1">
        <v>472</v>
      </c>
      <c r="H314" s="1">
        <v>2800</v>
      </c>
      <c r="I314" s="1"/>
      <c r="J314" s="1"/>
      <c r="K314" s="1"/>
      <c r="L314" s="1"/>
      <c r="M314" s="1"/>
    </row>
    <row r="315" spans="1:13" x14ac:dyDescent="0.25">
      <c r="A315" s="1">
        <v>12</v>
      </c>
      <c r="B315" s="1" t="s">
        <v>4</v>
      </c>
      <c r="C315" s="1" t="s">
        <v>5</v>
      </c>
      <c r="D315" s="1">
        <v>25</v>
      </c>
      <c r="E315" s="1">
        <v>36</v>
      </c>
      <c r="F315" s="1">
        <v>4168</v>
      </c>
      <c r="G315" s="1">
        <v>532</v>
      </c>
      <c r="H315" s="1">
        <v>2800</v>
      </c>
      <c r="I315" s="1"/>
      <c r="J315" s="1"/>
      <c r="K315" s="1"/>
      <c r="L315" s="1"/>
      <c r="M315" s="1"/>
    </row>
    <row r="316" spans="1:13" x14ac:dyDescent="0.25">
      <c r="A316" s="1">
        <v>12</v>
      </c>
      <c r="B316" s="1" t="s">
        <v>4</v>
      </c>
      <c r="C316" s="1" t="s">
        <v>5</v>
      </c>
      <c r="D316" s="1">
        <v>18</v>
      </c>
      <c r="E316" s="1">
        <v>41</v>
      </c>
      <c r="F316" s="1">
        <v>4170</v>
      </c>
      <c r="G316" s="1">
        <v>538</v>
      </c>
      <c r="H316" s="1">
        <v>2950</v>
      </c>
      <c r="I316" s="1"/>
      <c r="J316" s="1"/>
      <c r="K316" s="1"/>
      <c r="L316" s="1"/>
      <c r="M316" s="1"/>
    </row>
    <row r="317" spans="1:13" x14ac:dyDescent="0.25">
      <c r="A317" s="1">
        <v>12</v>
      </c>
      <c r="B317" s="1" t="s">
        <v>4</v>
      </c>
      <c r="C317" s="1" t="s">
        <v>5</v>
      </c>
      <c r="D317" s="1">
        <v>20</v>
      </c>
      <c r="E317" s="1">
        <v>43</v>
      </c>
      <c r="F317" s="1">
        <v>4171</v>
      </c>
      <c r="G317" s="1">
        <v>537</v>
      </c>
      <c r="H317" s="1">
        <v>2900</v>
      </c>
      <c r="I317" s="1"/>
      <c r="J317" s="1"/>
      <c r="K317" s="1"/>
      <c r="L317" s="1"/>
      <c r="M317" s="1"/>
    </row>
    <row r="318" spans="1:13" x14ac:dyDescent="0.25">
      <c r="A318" s="1">
        <v>12</v>
      </c>
      <c r="B318" s="1" t="s">
        <v>4</v>
      </c>
      <c r="C318" s="1" t="s">
        <v>5</v>
      </c>
      <c r="D318" s="1">
        <v>21</v>
      </c>
      <c r="E318" s="1">
        <v>37</v>
      </c>
      <c r="F318" s="1">
        <v>4172</v>
      </c>
      <c r="G318" s="1">
        <v>506</v>
      </c>
      <c r="H318" s="1">
        <v>2650</v>
      </c>
      <c r="I318" s="1"/>
      <c r="J318" s="1"/>
      <c r="K318" s="1"/>
      <c r="L318" s="1"/>
      <c r="M318" s="1"/>
    </row>
    <row r="319" spans="1:13" x14ac:dyDescent="0.25">
      <c r="A319" s="1">
        <v>12</v>
      </c>
      <c r="B319" s="1" t="s">
        <v>4</v>
      </c>
      <c r="C319" s="1" t="s">
        <v>5</v>
      </c>
      <c r="D319" s="1">
        <v>11</v>
      </c>
      <c r="E319" s="1">
        <v>41</v>
      </c>
      <c r="F319" s="1">
        <v>4173</v>
      </c>
      <c r="G319" s="1">
        <v>555</v>
      </c>
      <c r="H319" s="1">
        <v>2750</v>
      </c>
      <c r="I319" s="1"/>
      <c r="J319" s="1"/>
      <c r="K319" s="1"/>
      <c r="L319" s="1"/>
      <c r="M319" s="1"/>
    </row>
    <row r="320" spans="1:13" x14ac:dyDescent="0.25">
      <c r="A320" s="1">
        <v>12</v>
      </c>
      <c r="B320" s="1" t="s">
        <v>4</v>
      </c>
      <c r="C320" s="1" t="s">
        <v>5</v>
      </c>
      <c r="D320" s="1">
        <v>19</v>
      </c>
      <c r="E320" s="1">
        <v>39</v>
      </c>
      <c r="F320" s="1">
        <v>4174</v>
      </c>
      <c r="G320" s="1">
        <v>480</v>
      </c>
      <c r="H320" s="1">
        <v>2800</v>
      </c>
      <c r="I320" s="1"/>
      <c r="J320" s="1"/>
      <c r="K320" s="1"/>
      <c r="L320" s="1"/>
      <c r="M320" s="1"/>
    </row>
    <row r="321" spans="1:15" x14ac:dyDescent="0.25">
      <c r="A321" s="1">
        <v>12</v>
      </c>
      <c r="B321" s="1" t="s">
        <v>4</v>
      </c>
      <c r="C321" s="1" t="s">
        <v>5</v>
      </c>
      <c r="D321" s="1">
        <v>12</v>
      </c>
      <c r="E321" s="1">
        <v>41</v>
      </c>
      <c r="F321" s="1">
        <v>4175</v>
      </c>
      <c r="G321" s="1">
        <v>506</v>
      </c>
      <c r="H321" s="1">
        <v>2650</v>
      </c>
      <c r="I321" s="1"/>
      <c r="J321" s="1"/>
      <c r="K321" s="1"/>
      <c r="L321" s="1"/>
      <c r="M321" s="1"/>
    </row>
    <row r="322" spans="1:15" x14ac:dyDescent="0.25">
      <c r="A322" s="1">
        <v>12</v>
      </c>
      <c r="B322" s="1" t="s">
        <v>4</v>
      </c>
      <c r="C322" s="1" t="s">
        <v>5</v>
      </c>
      <c r="D322" s="1">
        <v>2</v>
      </c>
      <c r="E322" s="1">
        <v>44</v>
      </c>
      <c r="F322" s="1">
        <v>4176</v>
      </c>
      <c r="G322" s="1">
        <v>552</v>
      </c>
      <c r="H322" s="1">
        <v>3150</v>
      </c>
      <c r="I322" s="1"/>
      <c r="J322" s="1"/>
      <c r="K322" s="1"/>
      <c r="L322" s="1"/>
      <c r="M322" s="1"/>
    </row>
    <row r="323" spans="1:15" x14ac:dyDescent="0.25">
      <c r="A323" s="1">
        <v>12</v>
      </c>
      <c r="B323" s="1" t="s">
        <v>4</v>
      </c>
      <c r="C323" s="1" t="s">
        <v>5</v>
      </c>
      <c r="D323" s="1">
        <v>8</v>
      </c>
      <c r="E323" s="1">
        <v>39</v>
      </c>
      <c r="F323" s="1">
        <v>4177</v>
      </c>
      <c r="G323" s="1">
        <v>540</v>
      </c>
      <c r="H323" s="1">
        <v>3200</v>
      </c>
      <c r="I323" s="1"/>
      <c r="J323" s="1"/>
      <c r="K323" s="1"/>
      <c r="L323" s="1"/>
      <c r="M323" s="1"/>
    </row>
    <row r="324" spans="1:15" x14ac:dyDescent="0.25">
      <c r="A324" s="1">
        <v>12</v>
      </c>
      <c r="B324" s="1" t="s">
        <v>4</v>
      </c>
      <c r="C324" s="1" t="s">
        <v>5</v>
      </c>
      <c r="D324" s="1">
        <v>10</v>
      </c>
      <c r="E324" s="1">
        <v>40</v>
      </c>
      <c r="F324" s="1">
        <v>4178</v>
      </c>
      <c r="G324" s="1">
        <v>549</v>
      </c>
      <c r="H324" s="1">
        <v>2900</v>
      </c>
      <c r="I324" s="1"/>
      <c r="J324" s="1"/>
      <c r="K324" s="1"/>
      <c r="L324" s="1"/>
      <c r="M324" s="1"/>
    </row>
    <row r="325" spans="1:15" x14ac:dyDescent="0.25">
      <c r="A325" s="1">
        <v>12</v>
      </c>
      <c r="B325" s="1" t="s">
        <v>4</v>
      </c>
      <c r="C325" s="1" t="s">
        <v>5</v>
      </c>
      <c r="D325" s="1">
        <v>7</v>
      </c>
      <c r="E325" s="1">
        <v>41</v>
      </c>
      <c r="F325" s="1">
        <v>4179</v>
      </c>
      <c r="G325" s="1">
        <v>533</v>
      </c>
      <c r="H325" s="1">
        <v>2850</v>
      </c>
      <c r="I325" s="1"/>
      <c r="J325" s="1"/>
      <c r="K325" s="1"/>
      <c r="L325" s="1"/>
      <c r="M325" s="1"/>
    </row>
    <row r="326" spans="1:15" x14ac:dyDescent="0.25">
      <c r="A326" s="1">
        <v>12</v>
      </c>
      <c r="B326" s="1" t="s">
        <v>4</v>
      </c>
      <c r="C326" s="1" t="s">
        <v>5</v>
      </c>
      <c r="D326" s="1">
        <v>1</v>
      </c>
      <c r="E326" s="1">
        <v>34</v>
      </c>
      <c r="F326" s="1">
        <v>4180</v>
      </c>
      <c r="G326" s="1">
        <v>544</v>
      </c>
      <c r="H326" s="1">
        <v>2600</v>
      </c>
      <c r="I326" s="1"/>
      <c r="J326" s="1"/>
      <c r="K326" s="1"/>
      <c r="L326" s="1"/>
      <c r="M326" s="1"/>
    </row>
    <row r="327" spans="1:15" x14ac:dyDescent="0.25">
      <c r="A327" s="1">
        <v>12</v>
      </c>
      <c r="B327" s="1" t="s">
        <v>4</v>
      </c>
      <c r="C327" s="1" t="s">
        <v>5</v>
      </c>
      <c r="D327" s="1">
        <v>3</v>
      </c>
      <c r="E327" s="1">
        <v>37</v>
      </c>
      <c r="F327" s="1">
        <v>4181</v>
      </c>
      <c r="G327" s="1">
        <v>546</v>
      </c>
      <c r="H327" s="1">
        <v>3150</v>
      </c>
      <c r="I327" s="1"/>
      <c r="J327" s="1"/>
      <c r="K327" s="1"/>
      <c r="L327" s="1"/>
      <c r="M327" s="1"/>
    </row>
    <row r="328" spans="1:15" x14ac:dyDescent="0.25">
      <c r="A328" s="1">
        <v>12</v>
      </c>
      <c r="B328" s="1" t="s">
        <v>4</v>
      </c>
      <c r="C328" s="1" t="s">
        <v>5</v>
      </c>
      <c r="D328" s="1">
        <v>4</v>
      </c>
      <c r="E328" s="1">
        <v>40</v>
      </c>
      <c r="F328" s="1">
        <v>4182</v>
      </c>
      <c r="G328" s="1">
        <v>498</v>
      </c>
      <c r="H328" s="1">
        <v>3000</v>
      </c>
      <c r="I328" s="1"/>
      <c r="J328" s="1"/>
      <c r="K328" s="1"/>
      <c r="L328" s="1"/>
      <c r="M328" s="1"/>
    </row>
    <row r="329" spans="1:15" x14ac:dyDescent="0.25">
      <c r="A329" s="1">
        <v>12</v>
      </c>
      <c r="B329" s="1" t="s">
        <v>4</v>
      </c>
      <c r="C329" s="1" t="s">
        <v>5</v>
      </c>
      <c r="D329" s="1">
        <v>5</v>
      </c>
      <c r="E329" s="1">
        <v>34</v>
      </c>
      <c r="F329" s="1">
        <v>4183</v>
      </c>
      <c r="G329" s="1">
        <v>563</v>
      </c>
      <c r="H329" s="1">
        <v>3100</v>
      </c>
      <c r="I329" s="1"/>
      <c r="J329" s="1"/>
      <c r="K329" s="1"/>
      <c r="L329" s="1"/>
      <c r="M329" s="1"/>
    </row>
    <row r="330" spans="1:15" x14ac:dyDescent="0.25">
      <c r="A330" s="1">
        <v>12</v>
      </c>
      <c r="B330" s="1" t="s">
        <v>4</v>
      </c>
      <c r="C330" s="1" t="s">
        <v>5</v>
      </c>
      <c r="D330" s="1">
        <v>6</v>
      </c>
      <c r="E330" s="1">
        <v>40</v>
      </c>
      <c r="F330" s="1">
        <v>4184</v>
      </c>
      <c r="G330" s="1">
        <v>521</v>
      </c>
      <c r="H330" s="1">
        <v>2950</v>
      </c>
      <c r="I330" s="1"/>
      <c r="J330" s="1"/>
      <c r="K330" s="1"/>
      <c r="L330" s="1"/>
      <c r="M330" s="1"/>
    </row>
    <row r="331" spans="1:15" x14ac:dyDescent="0.25">
      <c r="A331" s="1">
        <v>12</v>
      </c>
      <c r="B331" s="1" t="s">
        <v>4</v>
      </c>
      <c r="C331" s="1" t="s">
        <v>5</v>
      </c>
      <c r="D331" s="1">
        <v>9</v>
      </c>
      <c r="E331" s="1">
        <v>37</v>
      </c>
      <c r="F331" s="1">
        <v>4185</v>
      </c>
      <c r="G331" s="1">
        <v>578</v>
      </c>
      <c r="H331" s="1">
        <v>3000</v>
      </c>
      <c r="I331" s="1"/>
      <c r="J331" s="1"/>
      <c r="K331" s="1"/>
      <c r="L331" s="1"/>
      <c r="M331" s="1"/>
    </row>
    <row r="332" spans="1:15" x14ac:dyDescent="0.25">
      <c r="A332" s="1">
        <v>12</v>
      </c>
      <c r="B332" s="1" t="s">
        <v>6</v>
      </c>
      <c r="C332" s="1" t="s">
        <v>7</v>
      </c>
      <c r="D332" s="1">
        <v>8</v>
      </c>
      <c r="E332" s="1">
        <v>32</v>
      </c>
      <c r="F332" s="1">
        <v>2226</v>
      </c>
      <c r="G332" s="1">
        <v>535</v>
      </c>
      <c r="H332" s="1">
        <v>3150</v>
      </c>
      <c r="I332" s="1"/>
      <c r="J332" s="1"/>
      <c r="K332" s="1" t="s">
        <v>44</v>
      </c>
      <c r="L332" s="1" t="s">
        <v>48</v>
      </c>
      <c r="M332" s="1" t="s">
        <v>46</v>
      </c>
      <c r="N332" s="2" t="s">
        <v>47</v>
      </c>
      <c r="O332" s="8" t="s">
        <v>50</v>
      </c>
    </row>
    <row r="333" spans="1:15" x14ac:dyDescent="0.25">
      <c r="A333" s="1">
        <v>12</v>
      </c>
      <c r="B333" s="1" t="s">
        <v>6</v>
      </c>
      <c r="C333" s="1" t="s">
        <v>7</v>
      </c>
      <c r="D333" s="1">
        <v>7</v>
      </c>
      <c r="E333" s="1">
        <v>37</v>
      </c>
      <c r="F333" s="1">
        <v>2227</v>
      </c>
      <c r="G333" s="1">
        <v>590</v>
      </c>
      <c r="H333" s="1">
        <v>3600</v>
      </c>
      <c r="I333" s="1"/>
      <c r="J333" s="1"/>
      <c r="K333" s="1">
        <f>SUM(E332:E361)</f>
        <v>1163</v>
      </c>
      <c r="L333" s="1">
        <f>SUM(G332:G361)</f>
        <v>15670</v>
      </c>
      <c r="M333" s="1">
        <f>SUM(H332:H361)</f>
        <v>100800</v>
      </c>
      <c r="N333" s="4">
        <f>L333-K333</f>
        <v>14507</v>
      </c>
      <c r="O333" s="7">
        <f>M333-K333</f>
        <v>99637</v>
      </c>
    </row>
    <row r="334" spans="1:15" x14ac:dyDescent="0.25">
      <c r="A334" s="1">
        <v>12</v>
      </c>
      <c r="B334" s="1" t="s">
        <v>6</v>
      </c>
      <c r="C334" s="1" t="s">
        <v>7</v>
      </c>
      <c r="D334" s="1">
        <v>9</v>
      </c>
      <c r="E334" s="1">
        <v>42</v>
      </c>
      <c r="F334" s="1">
        <v>2228</v>
      </c>
      <c r="G334" s="1">
        <v>520</v>
      </c>
      <c r="H334" s="1">
        <v>3750</v>
      </c>
      <c r="I334" s="1"/>
      <c r="J334" s="1"/>
      <c r="K334" s="1"/>
      <c r="L334" s="1"/>
      <c r="M334" s="1"/>
    </row>
    <row r="335" spans="1:15" x14ac:dyDescent="0.25">
      <c r="A335" s="1">
        <v>12</v>
      </c>
      <c r="B335" s="1" t="s">
        <v>6</v>
      </c>
      <c r="C335" s="1" t="s">
        <v>7</v>
      </c>
      <c r="D335" s="1">
        <v>22</v>
      </c>
      <c r="E335" s="1">
        <v>37</v>
      </c>
      <c r="F335" s="1">
        <v>2229</v>
      </c>
      <c r="G335" s="1">
        <v>555</v>
      </c>
      <c r="H335" s="1">
        <v>3200</v>
      </c>
      <c r="I335" s="1"/>
      <c r="J335" s="1"/>
      <c r="K335" s="1" t="s">
        <v>78</v>
      </c>
      <c r="L335" s="1" t="s">
        <v>79</v>
      </c>
      <c r="M335" s="1" t="s">
        <v>80</v>
      </c>
    </row>
    <row r="336" spans="1:15" x14ac:dyDescent="0.25">
      <c r="A336" s="1">
        <v>12</v>
      </c>
      <c r="B336" s="1" t="s">
        <v>6</v>
      </c>
      <c r="C336" s="1" t="s">
        <v>7</v>
      </c>
      <c r="D336" s="1">
        <v>24</v>
      </c>
      <c r="E336" s="1">
        <v>43</v>
      </c>
      <c r="F336" s="1">
        <v>2230</v>
      </c>
      <c r="G336" s="1">
        <v>481</v>
      </c>
      <c r="H336" s="1">
        <v>3350</v>
      </c>
      <c r="I336" s="1"/>
      <c r="J336" s="1"/>
      <c r="K336" s="21">
        <v>0.8</v>
      </c>
      <c r="L336" s="21">
        <v>0.76</v>
      </c>
      <c r="M336" s="21">
        <v>0.86</v>
      </c>
    </row>
    <row r="337" spans="1:13" x14ac:dyDescent="0.25">
      <c r="A337" s="1">
        <v>12</v>
      </c>
      <c r="B337" s="1" t="s">
        <v>6</v>
      </c>
      <c r="C337" s="1" t="s">
        <v>7</v>
      </c>
      <c r="D337" s="1">
        <v>28</v>
      </c>
      <c r="E337" s="1">
        <v>40</v>
      </c>
      <c r="F337" s="1">
        <v>2231</v>
      </c>
      <c r="G337" s="1">
        <v>526</v>
      </c>
      <c r="H337" s="1">
        <v>3250</v>
      </c>
      <c r="I337" s="1"/>
      <c r="J337" s="1"/>
      <c r="K337" s="1"/>
      <c r="L337" s="1"/>
      <c r="M337" s="1"/>
    </row>
    <row r="338" spans="1:13" x14ac:dyDescent="0.25">
      <c r="A338" s="1">
        <v>12</v>
      </c>
      <c r="B338" s="1" t="s">
        <v>6</v>
      </c>
      <c r="C338" s="1" t="s">
        <v>7</v>
      </c>
      <c r="D338" s="1">
        <v>20</v>
      </c>
      <c r="E338" s="1">
        <v>38</v>
      </c>
      <c r="F338" s="1">
        <v>2232</v>
      </c>
      <c r="G338" s="1">
        <v>578</v>
      </c>
      <c r="H338" s="1">
        <v>3800</v>
      </c>
      <c r="I338" s="1"/>
      <c r="J338" s="1"/>
      <c r="K338" s="1" t="s">
        <v>81</v>
      </c>
      <c r="L338" s="1" t="s">
        <v>82</v>
      </c>
      <c r="M338" s="1" t="s">
        <v>83</v>
      </c>
    </row>
    <row r="339" spans="1:13" x14ac:dyDescent="0.25">
      <c r="A339" s="1">
        <v>12</v>
      </c>
      <c r="B339" s="1" t="s">
        <v>6</v>
      </c>
      <c r="C339" s="1" t="s">
        <v>7</v>
      </c>
      <c r="D339" s="1">
        <v>11</v>
      </c>
      <c r="E339" s="1">
        <v>39</v>
      </c>
      <c r="F339" s="1">
        <v>2233</v>
      </c>
      <c r="G339" s="1">
        <v>462</v>
      </c>
      <c r="H339" s="1">
        <v>3400</v>
      </c>
      <c r="I339" s="1"/>
      <c r="J339" s="1"/>
      <c r="K339" s="22">
        <v>6.9599999999999995E-2</v>
      </c>
      <c r="L339" s="22">
        <v>7.5399999999999995E-2</v>
      </c>
      <c r="M339" s="22">
        <v>7.1999999999999995E-2</v>
      </c>
    </row>
    <row r="340" spans="1:13" x14ac:dyDescent="0.25">
      <c r="A340" s="1">
        <v>12</v>
      </c>
      <c r="B340" s="1" t="s">
        <v>6</v>
      </c>
      <c r="C340" s="1" t="s">
        <v>7</v>
      </c>
      <c r="D340" s="1">
        <v>19</v>
      </c>
      <c r="E340" s="1">
        <v>36</v>
      </c>
      <c r="F340" s="1">
        <v>2235</v>
      </c>
      <c r="G340" s="1">
        <v>556</v>
      </c>
      <c r="H340" s="1">
        <v>3100</v>
      </c>
      <c r="I340" s="1"/>
      <c r="J340" s="1"/>
      <c r="K340" s="1"/>
      <c r="L340" s="1"/>
      <c r="M340" s="1"/>
    </row>
    <row r="341" spans="1:13" x14ac:dyDescent="0.25">
      <c r="A341" s="1">
        <v>12</v>
      </c>
      <c r="B341" s="1" t="s">
        <v>6</v>
      </c>
      <c r="C341" s="1" t="s">
        <v>7</v>
      </c>
      <c r="D341" s="1">
        <v>27</v>
      </c>
      <c r="E341" s="1">
        <v>38</v>
      </c>
      <c r="F341" s="1">
        <v>5159</v>
      </c>
      <c r="G341" s="1">
        <v>604</v>
      </c>
      <c r="H341" s="1">
        <v>3600</v>
      </c>
      <c r="I341" s="1"/>
      <c r="J341" s="1"/>
      <c r="K341" s="1"/>
      <c r="L341" s="1"/>
      <c r="M341" s="1"/>
    </row>
    <row r="342" spans="1:13" x14ac:dyDescent="0.25">
      <c r="A342" s="1">
        <v>12</v>
      </c>
      <c r="B342" s="1" t="s">
        <v>6</v>
      </c>
      <c r="C342" s="1" t="s">
        <v>7</v>
      </c>
      <c r="D342" s="1">
        <v>16</v>
      </c>
      <c r="E342" s="1">
        <v>34</v>
      </c>
      <c r="F342" s="1">
        <v>2237</v>
      </c>
      <c r="G342" s="1">
        <v>557</v>
      </c>
      <c r="H342" s="1">
        <v>3800</v>
      </c>
      <c r="I342" s="1"/>
      <c r="J342" s="1"/>
      <c r="K342" s="1"/>
      <c r="L342" s="1"/>
      <c r="M342" s="1"/>
    </row>
    <row r="343" spans="1:13" x14ac:dyDescent="0.25">
      <c r="A343" s="1">
        <v>12</v>
      </c>
      <c r="B343" s="1" t="s">
        <v>6</v>
      </c>
      <c r="C343" s="1" t="s">
        <v>7</v>
      </c>
      <c r="D343" s="1">
        <v>25</v>
      </c>
      <c r="E343" s="1">
        <v>37</v>
      </c>
      <c r="F343" s="1">
        <v>2238</v>
      </c>
      <c r="G343" s="1">
        <v>481</v>
      </c>
      <c r="H343" s="1">
        <v>3750</v>
      </c>
      <c r="I343" s="1"/>
      <c r="J343" s="1"/>
      <c r="K343" s="1"/>
      <c r="L343" s="1"/>
      <c r="M343" s="1"/>
    </row>
    <row r="344" spans="1:13" x14ac:dyDescent="0.25">
      <c r="A344" s="1">
        <v>12</v>
      </c>
      <c r="B344" s="1" t="s">
        <v>6</v>
      </c>
      <c r="C344" s="1" t="s">
        <v>7</v>
      </c>
      <c r="D344" s="1">
        <v>6</v>
      </c>
      <c r="E344" s="1">
        <v>41</v>
      </c>
      <c r="F344" s="1">
        <v>2239</v>
      </c>
      <c r="G344" s="1">
        <v>563</v>
      </c>
      <c r="H344" s="1">
        <v>3550</v>
      </c>
      <c r="I344" s="1"/>
      <c r="J344" s="1"/>
      <c r="K344" s="1"/>
      <c r="L344" s="1"/>
      <c r="M344" s="1"/>
    </row>
    <row r="345" spans="1:13" x14ac:dyDescent="0.25">
      <c r="A345" s="1">
        <v>12</v>
      </c>
      <c r="B345" s="1" t="s">
        <v>6</v>
      </c>
      <c r="C345" s="1" t="s">
        <v>7</v>
      </c>
      <c r="D345" s="1">
        <v>21</v>
      </c>
      <c r="E345" s="1">
        <v>43</v>
      </c>
      <c r="F345" s="1">
        <v>5160</v>
      </c>
      <c r="G345" s="1">
        <v>543</v>
      </c>
      <c r="H345" s="1">
        <v>3250</v>
      </c>
      <c r="I345" s="1"/>
      <c r="J345" s="1"/>
      <c r="K345" s="1"/>
      <c r="L345" s="1"/>
      <c r="M345" s="1"/>
    </row>
    <row r="346" spans="1:13" x14ac:dyDescent="0.25">
      <c r="A346" s="1">
        <v>12</v>
      </c>
      <c r="B346" s="1" t="s">
        <v>6</v>
      </c>
      <c r="C346" s="1" t="s">
        <v>7</v>
      </c>
      <c r="D346" s="1">
        <v>17</v>
      </c>
      <c r="E346" s="1">
        <v>36</v>
      </c>
      <c r="F346" s="1">
        <v>2241</v>
      </c>
      <c r="G346" s="1">
        <v>592</v>
      </c>
      <c r="H346" s="1">
        <v>3550</v>
      </c>
      <c r="I346" s="1"/>
      <c r="J346" s="1"/>
      <c r="K346" s="1"/>
      <c r="L346" s="1"/>
      <c r="M346" s="1"/>
    </row>
    <row r="347" spans="1:13" x14ac:dyDescent="0.25">
      <c r="A347" s="1">
        <v>12</v>
      </c>
      <c r="B347" s="1" t="s">
        <v>6</v>
      </c>
      <c r="C347" s="1" t="s">
        <v>7</v>
      </c>
      <c r="D347" s="1">
        <v>10</v>
      </c>
      <c r="E347" s="1">
        <v>43</v>
      </c>
      <c r="F347" s="1">
        <v>2242</v>
      </c>
      <c r="G347" s="1">
        <v>523</v>
      </c>
      <c r="H347" s="1">
        <v>3450</v>
      </c>
      <c r="I347" s="1"/>
      <c r="J347" s="1"/>
      <c r="K347" s="1"/>
      <c r="L347" s="1"/>
      <c r="M347" s="1"/>
    </row>
    <row r="348" spans="1:13" x14ac:dyDescent="0.25">
      <c r="A348" s="1">
        <v>12</v>
      </c>
      <c r="B348" s="1" t="s">
        <v>6</v>
      </c>
      <c r="C348" s="1" t="s">
        <v>7</v>
      </c>
      <c r="D348" s="1">
        <v>29</v>
      </c>
      <c r="E348" s="1">
        <v>39</v>
      </c>
      <c r="F348" s="1">
        <v>2243</v>
      </c>
      <c r="G348" s="1">
        <v>530</v>
      </c>
      <c r="H348" s="1">
        <v>3450</v>
      </c>
      <c r="I348" s="1"/>
      <c r="J348" s="1"/>
      <c r="K348" s="1"/>
      <c r="L348" s="1"/>
      <c r="M348" s="1"/>
    </row>
    <row r="349" spans="1:13" x14ac:dyDescent="0.25">
      <c r="A349" s="1">
        <v>12</v>
      </c>
      <c r="B349" s="1" t="s">
        <v>6</v>
      </c>
      <c r="C349" s="1" t="s">
        <v>7</v>
      </c>
      <c r="D349" s="1">
        <v>26</v>
      </c>
      <c r="E349" s="1">
        <v>43</v>
      </c>
      <c r="F349" s="1">
        <v>2244</v>
      </c>
      <c r="G349" s="1">
        <v>546</v>
      </c>
      <c r="H349" s="1">
        <v>3300</v>
      </c>
      <c r="I349" s="1"/>
      <c r="J349" s="1"/>
      <c r="K349" s="1"/>
      <c r="L349" s="1"/>
      <c r="M349" s="1"/>
    </row>
    <row r="350" spans="1:13" x14ac:dyDescent="0.25">
      <c r="A350" s="1">
        <v>12</v>
      </c>
      <c r="B350" s="1" t="s">
        <v>6</v>
      </c>
      <c r="C350" s="1" t="s">
        <v>7</v>
      </c>
      <c r="D350" s="1">
        <v>12</v>
      </c>
      <c r="E350" s="1">
        <v>38</v>
      </c>
      <c r="F350" s="1">
        <v>2245</v>
      </c>
      <c r="G350" s="1">
        <v>547</v>
      </c>
      <c r="H350" s="1">
        <v>3350</v>
      </c>
      <c r="I350" s="1"/>
      <c r="J350" s="1"/>
      <c r="K350" s="1"/>
      <c r="L350" s="1"/>
      <c r="M350" s="1"/>
    </row>
    <row r="351" spans="1:13" x14ac:dyDescent="0.25">
      <c r="A351" s="1">
        <v>12</v>
      </c>
      <c r="B351" s="1" t="s">
        <v>6</v>
      </c>
      <c r="C351" s="1" t="s">
        <v>7</v>
      </c>
      <c r="D351" s="1">
        <v>15</v>
      </c>
      <c r="E351" s="1">
        <v>37</v>
      </c>
      <c r="F351" s="1">
        <v>2246</v>
      </c>
      <c r="G351" s="1">
        <v>550</v>
      </c>
      <c r="H351" s="1">
        <v>3700</v>
      </c>
      <c r="I351" s="1"/>
      <c r="J351" s="1"/>
      <c r="K351" s="1"/>
      <c r="L351" s="1"/>
      <c r="M351" s="1"/>
    </row>
    <row r="352" spans="1:13" x14ac:dyDescent="0.25">
      <c r="A352" s="1">
        <v>12</v>
      </c>
      <c r="B352" s="1" t="s">
        <v>6</v>
      </c>
      <c r="C352" s="1" t="s">
        <v>7</v>
      </c>
      <c r="D352" s="1">
        <v>13</v>
      </c>
      <c r="E352" s="1">
        <v>38</v>
      </c>
      <c r="F352" s="1">
        <v>2247</v>
      </c>
      <c r="G352" s="1">
        <v>525</v>
      </c>
      <c r="H352" s="1">
        <v>3000</v>
      </c>
      <c r="I352" s="1"/>
      <c r="J352" s="1"/>
      <c r="K352" s="1"/>
      <c r="L352" s="1"/>
      <c r="M352" s="1"/>
    </row>
    <row r="353" spans="1:13" x14ac:dyDescent="0.25">
      <c r="A353" s="1">
        <v>12</v>
      </c>
      <c r="B353" s="1" t="s">
        <v>6</v>
      </c>
      <c r="C353" s="1" t="s">
        <v>7</v>
      </c>
      <c r="D353" s="1">
        <v>14</v>
      </c>
      <c r="E353" s="1">
        <v>38</v>
      </c>
      <c r="F353" s="1">
        <v>2248</v>
      </c>
      <c r="G353" s="1">
        <v>530</v>
      </c>
      <c r="H353" s="1">
        <v>3650</v>
      </c>
      <c r="I353" s="1"/>
      <c r="J353" s="1"/>
      <c r="K353" s="1"/>
      <c r="L353" s="1"/>
      <c r="M353" s="1"/>
    </row>
    <row r="354" spans="1:13" x14ac:dyDescent="0.25">
      <c r="A354" s="1">
        <v>12</v>
      </c>
      <c r="B354" s="1" t="s">
        <v>6</v>
      </c>
      <c r="C354" s="1" t="s">
        <v>7</v>
      </c>
      <c r="D354" s="1">
        <v>18</v>
      </c>
      <c r="E354" s="1">
        <v>39</v>
      </c>
      <c r="F354" s="1">
        <v>5161</v>
      </c>
      <c r="G354" s="1">
        <v>526</v>
      </c>
      <c r="H354" s="1">
        <v>3750</v>
      </c>
      <c r="I354" s="1"/>
      <c r="J354" s="1"/>
      <c r="K354" s="1"/>
      <c r="L354" s="1"/>
      <c r="M354" s="1"/>
    </row>
    <row r="355" spans="1:13" x14ac:dyDescent="0.25">
      <c r="A355" s="1">
        <v>12</v>
      </c>
      <c r="B355" s="1" t="s">
        <v>6</v>
      </c>
      <c r="C355" s="1" t="s">
        <v>7</v>
      </c>
      <c r="D355" s="1">
        <v>23</v>
      </c>
      <c r="E355" s="1">
        <v>39</v>
      </c>
      <c r="F355" s="1">
        <v>2250</v>
      </c>
      <c r="G355" s="1">
        <v>560</v>
      </c>
      <c r="H355" s="1">
        <v>3300</v>
      </c>
      <c r="I355" s="1"/>
      <c r="J355" s="1"/>
      <c r="K355" s="1"/>
      <c r="L355" s="1"/>
      <c r="M355" s="1"/>
    </row>
    <row r="356" spans="1:13" x14ac:dyDescent="0.25">
      <c r="A356" s="1">
        <v>12</v>
      </c>
      <c r="B356" s="1" t="s">
        <v>6</v>
      </c>
      <c r="C356" s="1" t="s">
        <v>7</v>
      </c>
      <c r="D356" s="1">
        <v>4</v>
      </c>
      <c r="E356" s="1">
        <v>38</v>
      </c>
      <c r="F356" s="1">
        <v>4151</v>
      </c>
      <c r="G356" s="1">
        <v>572</v>
      </c>
      <c r="H356" s="1">
        <v>3700</v>
      </c>
      <c r="I356" s="1"/>
      <c r="J356" s="1"/>
      <c r="K356" s="1"/>
      <c r="L356" s="1"/>
      <c r="M356" s="1"/>
    </row>
    <row r="357" spans="1:13" x14ac:dyDescent="0.25">
      <c r="A357" s="1">
        <v>12</v>
      </c>
      <c r="B357" s="1" t="s">
        <v>6</v>
      </c>
      <c r="C357" s="1" t="s">
        <v>7</v>
      </c>
      <c r="D357" s="1">
        <v>1</v>
      </c>
      <c r="E357" s="1">
        <v>38</v>
      </c>
      <c r="F357" s="1">
        <v>4153</v>
      </c>
      <c r="G357" s="1">
        <v>548</v>
      </c>
      <c r="H357" s="1">
        <v>3650</v>
      </c>
      <c r="I357" s="1"/>
      <c r="J357" s="1"/>
      <c r="K357" s="1"/>
      <c r="L357" s="1"/>
      <c r="M357" s="1"/>
    </row>
    <row r="358" spans="1:13" x14ac:dyDescent="0.25">
      <c r="A358" s="1">
        <v>12</v>
      </c>
      <c r="B358" s="1" t="s">
        <v>6</v>
      </c>
      <c r="C358" s="1" t="s">
        <v>7</v>
      </c>
      <c r="D358" s="1">
        <v>2</v>
      </c>
      <c r="E358" s="1">
        <v>42</v>
      </c>
      <c r="F358" s="1">
        <v>4162</v>
      </c>
      <c r="G358" s="1">
        <v>492</v>
      </c>
      <c r="H358" s="1">
        <v>3450</v>
      </c>
      <c r="I358" s="1"/>
      <c r="J358" s="1"/>
      <c r="K358" s="1"/>
      <c r="L358" s="1"/>
      <c r="M358" s="1"/>
    </row>
    <row r="359" spans="1:13" x14ac:dyDescent="0.25">
      <c r="A359" s="1">
        <v>12</v>
      </c>
      <c r="B359" s="1" t="s">
        <v>6</v>
      </c>
      <c r="C359" s="1" t="s">
        <v>7</v>
      </c>
      <c r="D359" s="1">
        <v>5</v>
      </c>
      <c r="E359" s="1">
        <v>42</v>
      </c>
      <c r="F359" s="1">
        <v>4166</v>
      </c>
      <c r="G359" s="1">
        <v>628</v>
      </c>
      <c r="H359" s="1">
        <v>3900</v>
      </c>
      <c r="I359" s="1"/>
      <c r="J359" s="1"/>
      <c r="K359" s="1"/>
      <c r="L359" s="1"/>
      <c r="M359" s="1"/>
    </row>
    <row r="360" spans="1:13" x14ac:dyDescent="0.25">
      <c r="A360" s="1">
        <v>12</v>
      </c>
      <c r="B360" s="1" t="s">
        <v>6</v>
      </c>
      <c r="C360" s="1" t="s">
        <v>7</v>
      </c>
      <c r="D360" s="1">
        <v>3</v>
      </c>
      <c r="E360" s="1">
        <v>38</v>
      </c>
      <c r="F360" s="1">
        <v>4169</v>
      </c>
      <c r="G360" s="1">
        <v>450</v>
      </c>
      <c r="H360" s="1">
        <v>3050</v>
      </c>
      <c r="I360" s="1"/>
      <c r="J360" s="1"/>
      <c r="K360" s="1"/>
      <c r="L360" s="1"/>
      <c r="M360" s="1"/>
    </row>
    <row r="361" spans="1:13" x14ac:dyDescent="0.25">
      <c r="A361" s="1">
        <v>12</v>
      </c>
      <c r="B361" s="1" t="s">
        <v>6</v>
      </c>
      <c r="C361" s="1" t="s">
        <v>7</v>
      </c>
      <c r="D361" s="1">
        <v>30</v>
      </c>
      <c r="E361" s="1">
        <v>38</v>
      </c>
      <c r="F361" s="1"/>
      <c r="G361" s="1" t="s">
        <v>11</v>
      </c>
      <c r="H361" s="13"/>
      <c r="I361" s="13"/>
      <c r="J361" s="1"/>
      <c r="K361" s="1"/>
      <c r="L361" s="1"/>
      <c r="M361" s="1"/>
    </row>
  </sheetData>
  <sortState ref="A2:H61">
    <sortCondition ref="F2:F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2"/>
  <sheetViews>
    <sheetView zoomScale="85" zoomScaleNormal="85" workbookViewId="0">
      <selection activeCell="K15" sqref="K15"/>
    </sheetView>
  </sheetViews>
  <sheetFormatPr defaultRowHeight="15" x14ac:dyDescent="0.25"/>
  <cols>
    <col min="1" max="1" width="10.42578125" customWidth="1"/>
    <col min="2" max="2" width="10.5703125" customWidth="1"/>
    <col min="3" max="3" width="20.42578125" customWidth="1"/>
    <col min="4" max="4" width="14.140625" customWidth="1"/>
    <col min="5" max="5" width="21" customWidth="1"/>
    <col min="6" max="6" width="16.42578125" customWidth="1"/>
    <col min="10" max="10" width="12.5703125" customWidth="1"/>
    <col min="11" max="11" width="23.85546875" customWidth="1"/>
    <col min="12" max="12" width="16.42578125" customWidth="1"/>
    <col min="13" max="13" width="22.140625" customWidth="1"/>
    <col min="14" max="14" width="14.42578125" customWidth="1"/>
  </cols>
  <sheetData>
    <row r="1" spans="1:14" x14ac:dyDescent="0.25">
      <c r="A1" s="1" t="s">
        <v>74</v>
      </c>
      <c r="B1" s="1" t="s">
        <v>106</v>
      </c>
      <c r="C1" s="1" t="s">
        <v>61</v>
      </c>
      <c r="D1" s="1" t="s">
        <v>75</v>
      </c>
      <c r="E1" s="1" t="s">
        <v>76</v>
      </c>
      <c r="F1" s="1" t="s">
        <v>77</v>
      </c>
      <c r="G1" s="16"/>
      <c r="H1" s="16"/>
      <c r="J1" t="s">
        <v>23</v>
      </c>
      <c r="K1" t="s">
        <v>76</v>
      </c>
      <c r="L1" t="s">
        <v>85</v>
      </c>
      <c r="M1" t="s">
        <v>88</v>
      </c>
      <c r="N1" t="s">
        <v>87</v>
      </c>
    </row>
    <row r="2" spans="1:14" x14ac:dyDescent="0.25">
      <c r="A2" s="1" t="s">
        <v>17</v>
      </c>
      <c r="B2" s="1">
        <v>4910</v>
      </c>
      <c r="C2" s="1">
        <v>2250</v>
      </c>
      <c r="D2" s="1">
        <v>495</v>
      </c>
      <c r="E2" s="21">
        <v>0.78</v>
      </c>
      <c r="F2" s="21">
        <v>0.43</v>
      </c>
      <c r="J2" t="s">
        <v>13</v>
      </c>
      <c r="K2" s="15">
        <v>0.76</v>
      </c>
      <c r="L2" s="14">
        <v>9.1399999999999995E-2</v>
      </c>
      <c r="M2" s="15">
        <v>0.53</v>
      </c>
      <c r="N2" s="14">
        <v>0.13700000000000001</v>
      </c>
    </row>
    <row r="3" spans="1:14" x14ac:dyDescent="0.25">
      <c r="A3" s="1" t="s">
        <v>17</v>
      </c>
      <c r="B3" s="1">
        <v>4911</v>
      </c>
      <c r="C3" s="1">
        <v>2090</v>
      </c>
      <c r="D3" s="1">
        <v>480</v>
      </c>
      <c r="E3" s="1"/>
      <c r="F3" s="1"/>
      <c r="J3" t="s">
        <v>14</v>
      </c>
      <c r="K3" s="15">
        <v>0.7</v>
      </c>
      <c r="L3" s="14">
        <v>8.1900000000000001E-2</v>
      </c>
      <c r="M3" s="15">
        <v>0.48</v>
      </c>
      <c r="N3" s="14">
        <v>0.13750000000000001</v>
      </c>
    </row>
    <row r="4" spans="1:14" x14ac:dyDescent="0.25">
      <c r="A4" s="1" t="s">
        <v>17</v>
      </c>
      <c r="B4" s="1">
        <v>4914</v>
      </c>
      <c r="C4" s="1">
        <v>2415</v>
      </c>
      <c r="D4" s="1">
        <v>590</v>
      </c>
      <c r="E4" s="1" t="s">
        <v>85</v>
      </c>
      <c r="F4" s="1" t="s">
        <v>86</v>
      </c>
      <c r="J4" t="s">
        <v>15</v>
      </c>
      <c r="K4" s="15">
        <v>0.88</v>
      </c>
      <c r="L4" s="14">
        <v>6.4799999999999996E-2</v>
      </c>
      <c r="M4" s="15">
        <v>0.6</v>
      </c>
      <c r="N4" s="14">
        <v>0.127</v>
      </c>
    </row>
    <row r="5" spans="1:14" x14ac:dyDescent="0.25">
      <c r="A5" s="1" t="s">
        <v>17</v>
      </c>
      <c r="B5" s="1">
        <v>4915</v>
      </c>
      <c r="C5" s="1">
        <v>2250</v>
      </c>
      <c r="D5" s="1">
        <v>515</v>
      </c>
      <c r="E5" s="22">
        <v>7.4200000000000002E-2</v>
      </c>
      <c r="F5" s="22">
        <v>0.13850000000000001</v>
      </c>
      <c r="J5" t="s">
        <v>16</v>
      </c>
      <c r="K5" s="15">
        <v>0.75</v>
      </c>
      <c r="L5" s="14">
        <v>8.5699999999999998E-2</v>
      </c>
      <c r="M5" s="15">
        <v>0.5</v>
      </c>
      <c r="N5" s="14">
        <v>0.15540000000000001</v>
      </c>
    </row>
    <row r="6" spans="1:14" x14ac:dyDescent="0.25">
      <c r="A6" s="1" t="s">
        <v>17</v>
      </c>
      <c r="B6" s="1">
        <v>4917</v>
      </c>
      <c r="C6" s="1">
        <v>2135</v>
      </c>
      <c r="D6" s="1">
        <v>472</v>
      </c>
      <c r="E6" s="1"/>
      <c r="F6" s="1"/>
      <c r="J6" t="s">
        <v>17</v>
      </c>
      <c r="K6" s="15">
        <v>0.78</v>
      </c>
      <c r="L6" s="14">
        <v>7.4200000000000002E-2</v>
      </c>
      <c r="M6" s="15">
        <v>0.43</v>
      </c>
      <c r="N6" s="14">
        <v>0.13850000000000001</v>
      </c>
    </row>
    <row r="7" spans="1:14" x14ac:dyDescent="0.25">
      <c r="A7" s="1" t="s">
        <v>17</v>
      </c>
      <c r="B7" s="1">
        <v>4919</v>
      </c>
      <c r="C7" s="1">
        <v>2320</v>
      </c>
      <c r="D7" s="1">
        <v>605</v>
      </c>
      <c r="E7" s="1"/>
      <c r="F7" s="1"/>
      <c r="J7" t="s">
        <v>18</v>
      </c>
      <c r="K7" s="15">
        <v>0.76</v>
      </c>
      <c r="L7" s="14">
        <v>9.11E-2</v>
      </c>
      <c r="M7" s="15">
        <v>0.48</v>
      </c>
      <c r="N7" s="14">
        <v>0.1729</v>
      </c>
    </row>
    <row r="8" spans="1:14" x14ac:dyDescent="0.25">
      <c r="A8" s="1" t="s">
        <v>17</v>
      </c>
      <c r="B8" s="1">
        <v>4921</v>
      </c>
      <c r="C8" s="1">
        <v>2140</v>
      </c>
      <c r="D8" s="1">
        <v>585</v>
      </c>
      <c r="E8" s="1"/>
      <c r="F8" s="1"/>
      <c r="J8" t="s">
        <v>19</v>
      </c>
      <c r="K8" s="15">
        <v>0.7</v>
      </c>
      <c r="L8" s="14">
        <v>8.9099999999999999E-2</v>
      </c>
      <c r="M8" s="15">
        <v>0.68</v>
      </c>
      <c r="N8" s="14">
        <v>0.12909999999999999</v>
      </c>
    </row>
    <row r="9" spans="1:14" x14ac:dyDescent="0.25">
      <c r="A9" s="1" t="s">
        <v>17</v>
      </c>
      <c r="B9" s="1">
        <v>4922</v>
      </c>
      <c r="C9" s="1">
        <v>2000</v>
      </c>
      <c r="D9" s="1">
        <v>482</v>
      </c>
      <c r="E9" s="1"/>
      <c r="F9" s="1"/>
      <c r="J9" t="s">
        <v>20</v>
      </c>
      <c r="K9" s="15">
        <v>0.56000000000000005</v>
      </c>
      <c r="L9" s="14">
        <v>0.13750000000000001</v>
      </c>
      <c r="M9" s="15">
        <v>0.33</v>
      </c>
      <c r="N9" s="14">
        <v>0.19950000000000001</v>
      </c>
    </row>
    <row r="10" spans="1:14" x14ac:dyDescent="0.25">
      <c r="A10" s="1" t="s">
        <v>17</v>
      </c>
      <c r="B10" s="1">
        <v>4925</v>
      </c>
      <c r="C10" s="1">
        <v>2260</v>
      </c>
      <c r="D10" s="1">
        <v>672</v>
      </c>
      <c r="E10" s="1"/>
      <c r="F10" s="1"/>
      <c r="J10" t="s">
        <v>21</v>
      </c>
      <c r="K10" s="15">
        <v>0.81</v>
      </c>
      <c r="L10" s="14">
        <v>6.7400000000000002E-2</v>
      </c>
      <c r="M10" s="15">
        <v>0.64</v>
      </c>
      <c r="N10" s="14">
        <v>0.1201</v>
      </c>
    </row>
    <row r="11" spans="1:14" x14ac:dyDescent="0.25">
      <c r="A11" s="1" t="s">
        <v>17</v>
      </c>
      <c r="B11" s="1">
        <v>4927</v>
      </c>
      <c r="C11" s="1">
        <v>2195</v>
      </c>
      <c r="D11" s="1">
        <v>488</v>
      </c>
      <c r="E11" s="1"/>
      <c r="F11" s="1"/>
      <c r="J11" t="s">
        <v>22</v>
      </c>
      <c r="K11" s="15">
        <v>0.89</v>
      </c>
      <c r="L11" s="14">
        <v>7.0800000000000002E-2</v>
      </c>
      <c r="M11" s="15">
        <v>0.68</v>
      </c>
      <c r="N11" s="14">
        <v>0.12590000000000001</v>
      </c>
    </row>
    <row r="12" spans="1:14" x14ac:dyDescent="0.25">
      <c r="A12" s="1" t="s">
        <v>17</v>
      </c>
      <c r="B12" s="1">
        <v>4929</v>
      </c>
      <c r="C12" s="1">
        <v>1850</v>
      </c>
      <c r="D12" s="1">
        <v>455</v>
      </c>
      <c r="E12" s="1"/>
      <c r="F12" s="1"/>
    </row>
    <row r="13" spans="1:14" x14ac:dyDescent="0.25">
      <c r="A13" s="1" t="s">
        <v>17</v>
      </c>
      <c r="B13" s="1">
        <v>4930</v>
      </c>
      <c r="C13" s="1">
        <v>2345</v>
      </c>
      <c r="D13" s="1">
        <v>590</v>
      </c>
      <c r="E13" s="1"/>
      <c r="F13" s="1"/>
    </row>
    <row r="14" spans="1:14" x14ac:dyDescent="0.25">
      <c r="A14" s="1" t="s">
        <v>17</v>
      </c>
      <c r="B14" s="1">
        <v>4931</v>
      </c>
      <c r="C14" s="1">
        <v>2180</v>
      </c>
      <c r="D14" s="1">
        <v>400</v>
      </c>
      <c r="E14" s="1"/>
      <c r="F14" s="1"/>
    </row>
    <row r="15" spans="1:14" x14ac:dyDescent="0.25">
      <c r="A15" s="1" t="s">
        <v>17</v>
      </c>
      <c r="B15" s="1">
        <v>4933</v>
      </c>
      <c r="C15" s="1">
        <v>2150</v>
      </c>
      <c r="D15" s="1">
        <v>504</v>
      </c>
      <c r="E15" s="1"/>
      <c r="F15" s="1"/>
    </row>
    <row r="16" spans="1:14" x14ac:dyDescent="0.25">
      <c r="A16" s="1" t="s">
        <v>17</v>
      </c>
      <c r="B16" s="1">
        <v>4934</v>
      </c>
      <c r="C16" s="1">
        <v>1925</v>
      </c>
      <c r="D16" s="1">
        <v>424</v>
      </c>
      <c r="E16" s="1"/>
      <c r="F16" s="1"/>
    </row>
    <row r="17" spans="1:6" x14ac:dyDescent="0.25">
      <c r="A17" s="1" t="s">
        <v>17</v>
      </c>
      <c r="B17" s="1">
        <v>4935</v>
      </c>
      <c r="C17" s="1">
        <v>2155</v>
      </c>
      <c r="D17" s="1">
        <v>510</v>
      </c>
      <c r="E17" s="1"/>
      <c r="F17" s="1"/>
    </row>
    <row r="18" spans="1:6" x14ac:dyDescent="0.25">
      <c r="A18" s="1" t="s">
        <v>17</v>
      </c>
      <c r="B18" s="1">
        <v>4936</v>
      </c>
      <c r="C18" s="1">
        <v>2115</v>
      </c>
      <c r="D18" s="1">
        <v>590</v>
      </c>
      <c r="E18" s="1"/>
      <c r="F18" s="1"/>
    </row>
    <row r="19" spans="1:6" x14ac:dyDescent="0.25">
      <c r="A19" s="1" t="s">
        <v>17</v>
      </c>
      <c r="B19" s="1">
        <v>4939</v>
      </c>
      <c r="C19" s="1">
        <v>2520</v>
      </c>
      <c r="D19" s="1">
        <v>630</v>
      </c>
      <c r="E19" s="1"/>
      <c r="F19" s="1"/>
    </row>
    <row r="20" spans="1:6" x14ac:dyDescent="0.25">
      <c r="A20" s="1" t="s">
        <v>17</v>
      </c>
      <c r="B20" s="1">
        <v>4941</v>
      </c>
      <c r="C20" s="1">
        <v>2430</v>
      </c>
      <c r="D20" s="1">
        <v>646</v>
      </c>
      <c r="E20" s="1"/>
      <c r="F20" s="1"/>
    </row>
    <row r="21" spans="1:6" x14ac:dyDescent="0.25">
      <c r="A21" s="1" t="s">
        <v>17</v>
      </c>
      <c r="B21" s="1">
        <v>4944</v>
      </c>
      <c r="C21" s="1">
        <v>2160</v>
      </c>
      <c r="D21" s="1">
        <v>562</v>
      </c>
      <c r="E21" s="1"/>
      <c r="F21" s="1"/>
    </row>
    <row r="22" spans="1:6" x14ac:dyDescent="0.25">
      <c r="A22" s="1" t="s">
        <v>17</v>
      </c>
      <c r="B22" s="1">
        <v>4945</v>
      </c>
      <c r="C22" s="1">
        <v>2290</v>
      </c>
      <c r="D22" s="1">
        <v>450</v>
      </c>
      <c r="E22" s="1"/>
      <c r="F22" s="1"/>
    </row>
    <row r="23" spans="1:6" x14ac:dyDescent="0.25">
      <c r="A23" s="1" t="s">
        <v>17</v>
      </c>
      <c r="B23" s="1">
        <v>4946</v>
      </c>
      <c r="C23" s="1">
        <v>2130</v>
      </c>
      <c r="D23" s="1">
        <v>495</v>
      </c>
      <c r="E23" s="1"/>
      <c r="F23" s="1"/>
    </row>
    <row r="24" spans="1:6" x14ac:dyDescent="0.25">
      <c r="A24" s="1" t="s">
        <v>17</v>
      </c>
      <c r="B24" s="1">
        <v>4947</v>
      </c>
      <c r="C24" s="1">
        <v>2445</v>
      </c>
      <c r="D24" s="1">
        <v>556</v>
      </c>
      <c r="E24" s="1"/>
      <c r="F24" s="1"/>
    </row>
    <row r="25" spans="1:6" x14ac:dyDescent="0.25">
      <c r="A25" s="1" t="s">
        <v>18</v>
      </c>
      <c r="B25" s="1">
        <v>4942</v>
      </c>
      <c r="C25" s="1">
        <v>2625</v>
      </c>
      <c r="D25" s="1">
        <v>475</v>
      </c>
      <c r="E25" s="1" t="s">
        <v>76</v>
      </c>
      <c r="F25" s="1" t="s">
        <v>77</v>
      </c>
    </row>
    <row r="26" spans="1:6" x14ac:dyDescent="0.25">
      <c r="A26" s="1" t="s">
        <v>18</v>
      </c>
      <c r="B26" s="1">
        <v>4949</v>
      </c>
      <c r="C26" s="1">
        <v>2615</v>
      </c>
      <c r="D26" s="1">
        <v>616</v>
      </c>
      <c r="E26" s="21">
        <v>0.76</v>
      </c>
      <c r="F26" s="21">
        <v>0.48</v>
      </c>
    </row>
    <row r="27" spans="1:6" x14ac:dyDescent="0.25">
      <c r="A27" s="1" t="s">
        <v>18</v>
      </c>
      <c r="B27" s="1">
        <v>4950</v>
      </c>
      <c r="C27" s="1">
        <v>2195</v>
      </c>
      <c r="D27" s="1">
        <v>532</v>
      </c>
      <c r="E27" s="1"/>
      <c r="F27" s="1"/>
    </row>
    <row r="28" spans="1:6" x14ac:dyDescent="0.25">
      <c r="A28" s="1" t="s">
        <v>18</v>
      </c>
      <c r="B28" s="1">
        <v>4951</v>
      </c>
      <c r="C28" s="1">
        <v>2830</v>
      </c>
      <c r="D28" s="1">
        <v>790</v>
      </c>
      <c r="E28" s="1" t="s">
        <v>85</v>
      </c>
      <c r="F28" s="1" t="s">
        <v>86</v>
      </c>
    </row>
    <row r="29" spans="1:6" x14ac:dyDescent="0.25">
      <c r="A29" s="1" t="s">
        <v>18</v>
      </c>
      <c r="B29" s="1">
        <v>4952</v>
      </c>
      <c r="C29" s="1">
        <v>2265</v>
      </c>
      <c r="D29" s="1">
        <v>560</v>
      </c>
      <c r="E29" s="22">
        <v>9.11E-2</v>
      </c>
      <c r="F29" s="22">
        <v>0.1729</v>
      </c>
    </row>
    <row r="30" spans="1:6" x14ac:dyDescent="0.25">
      <c r="A30" s="1" t="s">
        <v>18</v>
      </c>
      <c r="B30" s="1">
        <v>4953</v>
      </c>
      <c r="C30" s="1">
        <v>2600</v>
      </c>
      <c r="D30" s="1">
        <v>395</v>
      </c>
      <c r="E30" s="1"/>
      <c r="F30" s="1"/>
    </row>
    <row r="31" spans="1:6" x14ac:dyDescent="0.25">
      <c r="A31" s="1" t="s">
        <v>18</v>
      </c>
      <c r="B31" s="1">
        <v>4954</v>
      </c>
      <c r="C31" s="1">
        <v>2350</v>
      </c>
      <c r="D31" s="1">
        <v>518</v>
      </c>
      <c r="E31" s="1"/>
      <c r="F31" s="1"/>
    </row>
    <row r="32" spans="1:6" x14ac:dyDescent="0.25">
      <c r="A32" s="1" t="s">
        <v>18</v>
      </c>
      <c r="B32" s="1">
        <v>4955</v>
      </c>
      <c r="C32" s="1">
        <v>2890</v>
      </c>
      <c r="D32" s="1">
        <v>676</v>
      </c>
      <c r="E32" s="1"/>
      <c r="F32" s="1"/>
    </row>
    <row r="33" spans="1:6" x14ac:dyDescent="0.25">
      <c r="A33" s="1" t="s">
        <v>18</v>
      </c>
      <c r="B33" s="1">
        <v>4956</v>
      </c>
      <c r="C33" s="1">
        <v>3220</v>
      </c>
      <c r="D33" s="1">
        <v>824</v>
      </c>
      <c r="E33" s="1"/>
      <c r="F33" s="1"/>
    </row>
    <row r="34" spans="1:6" x14ac:dyDescent="0.25">
      <c r="A34" s="1" t="s">
        <v>18</v>
      </c>
      <c r="B34" s="1">
        <v>4957</v>
      </c>
      <c r="C34" s="1">
        <v>2755</v>
      </c>
      <c r="D34" s="1">
        <v>560</v>
      </c>
      <c r="E34" s="1"/>
      <c r="F34" s="1"/>
    </row>
    <row r="35" spans="1:6" x14ac:dyDescent="0.25">
      <c r="A35" s="1" t="s">
        <v>18</v>
      </c>
      <c r="B35" s="1">
        <v>4959</v>
      </c>
      <c r="C35" s="1">
        <v>2230</v>
      </c>
      <c r="D35" s="1">
        <v>630</v>
      </c>
      <c r="E35" s="1"/>
      <c r="F35" s="1"/>
    </row>
    <row r="36" spans="1:6" x14ac:dyDescent="0.25">
      <c r="A36" s="1" t="s">
        <v>18</v>
      </c>
      <c r="B36" s="1">
        <v>4960</v>
      </c>
      <c r="C36" s="1">
        <v>2545</v>
      </c>
      <c r="D36" s="1">
        <v>710</v>
      </c>
      <c r="E36" s="1"/>
      <c r="F36" s="1"/>
    </row>
    <row r="37" spans="1:6" x14ac:dyDescent="0.25">
      <c r="A37" s="1" t="s">
        <v>18</v>
      </c>
      <c r="B37" s="1">
        <v>4961</v>
      </c>
      <c r="C37" s="1">
        <v>2815</v>
      </c>
      <c r="D37" s="1">
        <v>835</v>
      </c>
      <c r="E37" s="1"/>
      <c r="F37" s="1"/>
    </row>
    <row r="38" spans="1:6" x14ac:dyDescent="0.25">
      <c r="A38" s="1" t="s">
        <v>18</v>
      </c>
      <c r="B38" s="1">
        <v>4962</v>
      </c>
      <c r="C38" s="1">
        <v>2405</v>
      </c>
      <c r="D38" s="1">
        <v>632</v>
      </c>
      <c r="E38" s="1"/>
      <c r="F38" s="1"/>
    </row>
    <row r="39" spans="1:6" x14ac:dyDescent="0.25">
      <c r="A39" s="1" t="s">
        <v>18</v>
      </c>
      <c r="B39" s="1">
        <v>4963</v>
      </c>
      <c r="C39" s="1">
        <v>2725</v>
      </c>
      <c r="D39" s="1">
        <v>798</v>
      </c>
      <c r="E39" s="1"/>
      <c r="F39" s="1"/>
    </row>
    <row r="40" spans="1:6" x14ac:dyDescent="0.25">
      <c r="A40" s="1" t="s">
        <v>18</v>
      </c>
      <c r="B40" s="1">
        <v>4964</v>
      </c>
      <c r="C40" s="1">
        <v>2795</v>
      </c>
      <c r="D40" s="1">
        <v>606</v>
      </c>
      <c r="E40" s="1"/>
      <c r="F40" s="1"/>
    </row>
    <row r="41" spans="1:6" x14ac:dyDescent="0.25">
      <c r="A41" s="1" t="s">
        <v>18</v>
      </c>
      <c r="B41" s="1">
        <v>4965</v>
      </c>
      <c r="C41" s="1">
        <v>2600</v>
      </c>
      <c r="D41" s="1">
        <v>635</v>
      </c>
      <c r="E41" s="1"/>
      <c r="F41" s="1"/>
    </row>
    <row r="42" spans="1:6" x14ac:dyDescent="0.25">
      <c r="A42" s="1" t="s">
        <v>18</v>
      </c>
      <c r="B42" s="1">
        <v>4967</v>
      </c>
      <c r="C42" s="1">
        <v>2580</v>
      </c>
      <c r="D42" s="1">
        <v>686</v>
      </c>
      <c r="E42" s="1"/>
      <c r="F42" s="1"/>
    </row>
    <row r="43" spans="1:6" x14ac:dyDescent="0.25">
      <c r="A43" s="1" t="s">
        <v>18</v>
      </c>
      <c r="B43" s="1">
        <v>4968</v>
      </c>
      <c r="C43" s="1">
        <v>2555</v>
      </c>
      <c r="D43" s="1">
        <v>646</v>
      </c>
      <c r="E43" s="1"/>
      <c r="F43" s="1"/>
    </row>
    <row r="44" spans="1:6" x14ac:dyDescent="0.25">
      <c r="A44" s="1" t="s">
        <v>18</v>
      </c>
      <c r="B44" s="1">
        <v>4969</v>
      </c>
      <c r="C44" s="1">
        <v>2475</v>
      </c>
      <c r="D44" s="1">
        <v>645</v>
      </c>
      <c r="E44" s="1"/>
      <c r="F44" s="1"/>
    </row>
    <row r="45" spans="1:6" x14ac:dyDescent="0.25">
      <c r="A45" s="1" t="s">
        <v>18</v>
      </c>
      <c r="B45" s="1">
        <v>4970</v>
      </c>
      <c r="C45" s="1">
        <v>2220</v>
      </c>
      <c r="D45" s="1">
        <v>504</v>
      </c>
      <c r="E45" s="1"/>
      <c r="F45" s="1"/>
    </row>
    <row r="46" spans="1:6" x14ac:dyDescent="0.25">
      <c r="A46" s="1" t="s">
        <v>18</v>
      </c>
      <c r="B46" s="1">
        <v>4972</v>
      </c>
      <c r="C46" s="1">
        <v>2690</v>
      </c>
      <c r="D46" s="1">
        <v>674</v>
      </c>
      <c r="E46" s="1"/>
      <c r="F46" s="1"/>
    </row>
    <row r="47" spans="1:6" x14ac:dyDescent="0.25">
      <c r="A47" s="1" t="s">
        <v>18</v>
      </c>
      <c r="B47" s="1">
        <v>4973</v>
      </c>
      <c r="C47" s="1">
        <v>2555</v>
      </c>
      <c r="D47" s="1">
        <v>586</v>
      </c>
      <c r="E47" s="1"/>
      <c r="F47" s="1"/>
    </row>
    <row r="48" spans="1:6" x14ac:dyDescent="0.25">
      <c r="A48" s="1" t="s">
        <v>18</v>
      </c>
      <c r="B48" s="1">
        <v>4974</v>
      </c>
      <c r="C48" s="1">
        <v>2645</v>
      </c>
      <c r="D48" s="1">
        <v>745</v>
      </c>
      <c r="E48" s="1"/>
      <c r="F48" s="1"/>
    </row>
    <row r="49" spans="1:6" x14ac:dyDescent="0.25">
      <c r="A49" s="1" t="s">
        <v>18</v>
      </c>
      <c r="B49" s="1">
        <v>4975</v>
      </c>
      <c r="C49" s="1">
        <v>2640</v>
      </c>
      <c r="D49" s="1">
        <v>614</v>
      </c>
      <c r="E49" s="1" t="s">
        <v>76</v>
      </c>
      <c r="F49" s="1" t="s">
        <v>77</v>
      </c>
    </row>
    <row r="50" spans="1:6" x14ac:dyDescent="0.25">
      <c r="A50" s="1" t="s">
        <v>19</v>
      </c>
      <c r="B50" s="1">
        <v>2234</v>
      </c>
      <c r="C50" s="1">
        <v>2355</v>
      </c>
      <c r="D50" s="1">
        <v>670</v>
      </c>
      <c r="E50" s="21">
        <v>0.7</v>
      </c>
      <c r="F50" s="21">
        <v>0.68</v>
      </c>
    </row>
    <row r="51" spans="1:6" x14ac:dyDescent="0.25">
      <c r="A51" s="1" t="s">
        <v>19</v>
      </c>
      <c r="B51" s="1">
        <v>2251</v>
      </c>
      <c r="C51" s="1">
        <v>2435</v>
      </c>
      <c r="D51" s="1">
        <v>624</v>
      </c>
      <c r="E51" s="1"/>
      <c r="F51" s="1"/>
    </row>
    <row r="52" spans="1:6" x14ac:dyDescent="0.25">
      <c r="A52" s="1" t="s">
        <v>19</v>
      </c>
      <c r="B52" s="1">
        <v>2253</v>
      </c>
      <c r="C52" s="1">
        <v>1900</v>
      </c>
      <c r="D52" s="1">
        <v>456</v>
      </c>
      <c r="E52" s="1" t="s">
        <v>85</v>
      </c>
      <c r="F52" s="1" t="s">
        <v>86</v>
      </c>
    </row>
    <row r="53" spans="1:6" x14ac:dyDescent="0.25">
      <c r="A53" s="1" t="s">
        <v>19</v>
      </c>
      <c r="B53" s="1">
        <v>2254</v>
      </c>
      <c r="C53" s="1">
        <v>2130</v>
      </c>
      <c r="D53" s="1">
        <v>576</v>
      </c>
      <c r="E53" s="22">
        <v>8.9099999999999999E-2</v>
      </c>
      <c r="F53" s="22">
        <v>0.12909999999999999</v>
      </c>
    </row>
    <row r="54" spans="1:6" x14ac:dyDescent="0.25">
      <c r="A54" s="1" t="s">
        <v>19</v>
      </c>
      <c r="B54" s="1">
        <v>2256</v>
      </c>
      <c r="C54" s="1">
        <v>2365</v>
      </c>
      <c r="D54" s="1">
        <v>578</v>
      </c>
      <c r="E54" s="1"/>
      <c r="F54" s="1"/>
    </row>
    <row r="55" spans="1:6" x14ac:dyDescent="0.25">
      <c r="A55" s="1" t="s">
        <v>19</v>
      </c>
      <c r="B55" s="1">
        <v>2257</v>
      </c>
      <c r="C55" s="1">
        <v>2130</v>
      </c>
      <c r="D55" s="1">
        <v>580</v>
      </c>
      <c r="E55" s="1"/>
      <c r="F55" s="1"/>
    </row>
    <row r="56" spans="1:6" x14ac:dyDescent="0.25">
      <c r="A56" s="1" t="s">
        <v>19</v>
      </c>
      <c r="B56" s="1">
        <v>2259</v>
      </c>
      <c r="C56" s="1">
        <v>1855</v>
      </c>
      <c r="D56" s="1">
        <v>450</v>
      </c>
      <c r="E56" s="1"/>
      <c r="F56" s="1"/>
    </row>
    <row r="57" spans="1:6" x14ac:dyDescent="0.25">
      <c r="A57" s="1" t="s">
        <v>19</v>
      </c>
      <c r="B57" s="1">
        <v>2262</v>
      </c>
      <c r="C57" s="1">
        <v>2385</v>
      </c>
      <c r="D57" s="1">
        <v>496</v>
      </c>
      <c r="E57" s="1"/>
      <c r="F57" s="1"/>
    </row>
    <row r="58" spans="1:6" x14ac:dyDescent="0.25">
      <c r="A58" s="1" t="s">
        <v>19</v>
      </c>
      <c r="B58" s="1">
        <v>2263</v>
      </c>
      <c r="C58" s="1">
        <v>2280</v>
      </c>
      <c r="D58" s="1">
        <v>372</v>
      </c>
      <c r="E58" s="1"/>
      <c r="F58" s="1"/>
    </row>
    <row r="59" spans="1:6" x14ac:dyDescent="0.25">
      <c r="A59" s="1" t="s">
        <v>19</v>
      </c>
      <c r="B59" s="1">
        <v>2264</v>
      </c>
      <c r="C59" s="1">
        <v>2295</v>
      </c>
      <c r="D59" s="1">
        <v>600</v>
      </c>
      <c r="E59" s="1"/>
      <c r="F59" s="1"/>
    </row>
    <row r="60" spans="1:6" x14ac:dyDescent="0.25">
      <c r="A60" s="1" t="s">
        <v>19</v>
      </c>
      <c r="B60" s="1">
        <v>2266</v>
      </c>
      <c r="C60" s="1">
        <v>2070</v>
      </c>
      <c r="D60" s="1">
        <v>585</v>
      </c>
      <c r="E60" s="1"/>
      <c r="F60" s="1"/>
    </row>
    <row r="61" spans="1:6" x14ac:dyDescent="0.25">
      <c r="A61" s="1" t="s">
        <v>19</v>
      </c>
      <c r="B61" s="1">
        <v>2267</v>
      </c>
      <c r="C61" s="1">
        <v>2360</v>
      </c>
      <c r="D61" s="1">
        <v>526</v>
      </c>
      <c r="E61" s="1"/>
      <c r="F61" s="1"/>
    </row>
    <row r="62" spans="1:6" x14ac:dyDescent="0.25">
      <c r="A62" s="1" t="s">
        <v>19</v>
      </c>
      <c r="B62" s="1">
        <v>2268</v>
      </c>
      <c r="C62" s="1">
        <v>2270</v>
      </c>
      <c r="D62" s="1">
        <v>530</v>
      </c>
      <c r="E62" s="1"/>
      <c r="F62" s="1"/>
    </row>
    <row r="63" spans="1:6" x14ac:dyDescent="0.25">
      <c r="A63" s="1" t="s">
        <v>19</v>
      </c>
      <c r="B63" s="1">
        <v>2269</v>
      </c>
      <c r="C63" s="1">
        <v>2015</v>
      </c>
      <c r="D63" s="1">
        <v>510</v>
      </c>
      <c r="E63" s="1"/>
      <c r="F63" s="1"/>
    </row>
    <row r="64" spans="1:6" x14ac:dyDescent="0.25">
      <c r="A64" s="1" t="s">
        <v>19</v>
      </c>
      <c r="B64" s="1">
        <v>2271</v>
      </c>
      <c r="C64" s="1">
        <v>2325</v>
      </c>
      <c r="D64" s="1">
        <v>510</v>
      </c>
      <c r="E64" s="1"/>
      <c r="F64" s="1"/>
    </row>
    <row r="65" spans="1:14" x14ac:dyDescent="0.25">
      <c r="A65" s="1" t="s">
        <v>19</v>
      </c>
      <c r="B65" s="1">
        <v>2272</v>
      </c>
      <c r="C65" s="1">
        <v>2005</v>
      </c>
      <c r="D65" s="1">
        <v>580</v>
      </c>
      <c r="E65" s="1"/>
      <c r="F65" s="1"/>
    </row>
    <row r="66" spans="1:14" x14ac:dyDescent="0.25">
      <c r="A66" s="1" t="s">
        <v>19</v>
      </c>
      <c r="B66" s="1">
        <v>2273</v>
      </c>
      <c r="C66" s="1">
        <v>2145</v>
      </c>
      <c r="D66" s="1">
        <v>488</v>
      </c>
      <c r="E66" s="1"/>
      <c r="F66" s="1"/>
    </row>
    <row r="67" spans="1:14" x14ac:dyDescent="0.25">
      <c r="A67" s="1" t="s">
        <v>19</v>
      </c>
      <c r="B67" s="1">
        <v>2275</v>
      </c>
      <c r="C67" s="1">
        <v>2025</v>
      </c>
      <c r="D67" s="1"/>
      <c r="E67" s="1"/>
      <c r="F67" s="1"/>
    </row>
    <row r="68" spans="1:14" x14ac:dyDescent="0.25">
      <c r="A68" s="1" t="s">
        <v>19</v>
      </c>
      <c r="B68" s="1">
        <v>5163</v>
      </c>
      <c r="C68" s="1">
        <v>1910</v>
      </c>
      <c r="D68" s="1">
        <v>546</v>
      </c>
      <c r="E68" s="1"/>
      <c r="F68" s="1"/>
    </row>
    <row r="69" spans="1:14" x14ac:dyDescent="0.25">
      <c r="A69" s="1" t="s">
        <v>19</v>
      </c>
      <c r="B69" s="1">
        <v>5164</v>
      </c>
      <c r="C69" s="1">
        <v>1865</v>
      </c>
      <c r="D69" s="1">
        <v>510</v>
      </c>
      <c r="E69" s="1" t="s">
        <v>76</v>
      </c>
      <c r="F69" s="1" t="s">
        <v>77</v>
      </c>
    </row>
    <row r="70" spans="1:14" x14ac:dyDescent="0.25">
      <c r="A70" s="1" t="s">
        <v>20</v>
      </c>
      <c r="B70" s="1">
        <v>2276</v>
      </c>
      <c r="C70" s="1">
        <v>2555</v>
      </c>
      <c r="D70" s="1">
        <v>692</v>
      </c>
      <c r="E70" s="21">
        <v>0.56000000000000005</v>
      </c>
      <c r="F70" s="21">
        <v>0.33</v>
      </c>
    </row>
    <row r="71" spans="1:14" x14ac:dyDescent="0.25">
      <c r="A71" s="1" t="s">
        <v>20</v>
      </c>
      <c r="B71" s="1">
        <v>2280</v>
      </c>
      <c r="C71" s="1">
        <v>2475</v>
      </c>
      <c r="D71" s="1">
        <v>315</v>
      </c>
      <c r="E71" s="1"/>
      <c r="F71" s="1"/>
    </row>
    <row r="72" spans="1:14" x14ac:dyDescent="0.25">
      <c r="A72" s="1" t="s">
        <v>20</v>
      </c>
      <c r="B72" s="1">
        <v>2281</v>
      </c>
      <c r="C72" s="1">
        <v>2040</v>
      </c>
      <c r="D72" s="1">
        <v>615</v>
      </c>
      <c r="E72" s="1" t="s">
        <v>85</v>
      </c>
      <c r="F72" s="1" t="s">
        <v>86</v>
      </c>
    </row>
    <row r="73" spans="1:14" x14ac:dyDescent="0.25">
      <c r="A73" s="1" t="s">
        <v>20</v>
      </c>
      <c r="B73" s="1">
        <v>2282</v>
      </c>
      <c r="C73" s="1">
        <v>2680</v>
      </c>
      <c r="D73" s="1">
        <v>802</v>
      </c>
      <c r="E73" s="22">
        <v>0.13750000000000001</v>
      </c>
      <c r="F73" s="22">
        <v>0.19950000000000001</v>
      </c>
      <c r="K73" s="16"/>
      <c r="L73" s="16"/>
      <c r="M73" s="16"/>
      <c r="N73" s="16"/>
    </row>
    <row r="74" spans="1:14" x14ac:dyDescent="0.25">
      <c r="A74" s="1" t="s">
        <v>20</v>
      </c>
      <c r="B74" s="1">
        <v>2285</v>
      </c>
      <c r="C74" s="1">
        <v>1690</v>
      </c>
      <c r="D74" s="1">
        <v>448</v>
      </c>
      <c r="E74" s="1"/>
      <c r="F74" s="1"/>
    </row>
    <row r="75" spans="1:14" x14ac:dyDescent="0.25">
      <c r="A75" s="1" t="s">
        <v>20</v>
      </c>
      <c r="B75" s="1">
        <v>2286</v>
      </c>
      <c r="C75" s="1">
        <v>2465</v>
      </c>
      <c r="D75" s="1">
        <v>592</v>
      </c>
      <c r="E75" s="1"/>
      <c r="F75" s="1"/>
    </row>
    <row r="76" spans="1:14" x14ac:dyDescent="0.25">
      <c r="A76" s="1" t="s">
        <v>20</v>
      </c>
      <c r="B76" s="1">
        <v>2287</v>
      </c>
      <c r="C76" s="1">
        <v>2630</v>
      </c>
      <c r="D76" s="1">
        <v>724</v>
      </c>
      <c r="E76" s="1"/>
      <c r="F76" s="1"/>
    </row>
    <row r="77" spans="1:14" x14ac:dyDescent="0.25">
      <c r="A77" s="1" t="s">
        <v>20</v>
      </c>
      <c r="B77" s="1">
        <v>2288</v>
      </c>
      <c r="C77" s="1">
        <v>2205</v>
      </c>
      <c r="D77" s="1">
        <v>410</v>
      </c>
      <c r="E77" s="1"/>
      <c r="F77" s="1"/>
    </row>
    <row r="78" spans="1:14" x14ac:dyDescent="0.25">
      <c r="A78" s="1" t="s">
        <v>20</v>
      </c>
      <c r="B78" s="1">
        <v>2289</v>
      </c>
      <c r="C78" s="1">
        <v>2270</v>
      </c>
      <c r="D78" s="1"/>
      <c r="E78" s="1"/>
      <c r="F78" s="1"/>
    </row>
    <row r="79" spans="1:14" x14ac:dyDescent="0.25">
      <c r="A79" s="1" t="s">
        <v>20</v>
      </c>
      <c r="B79" s="1">
        <v>2290</v>
      </c>
      <c r="C79" s="1">
        <v>2780</v>
      </c>
      <c r="D79" s="1">
        <v>666</v>
      </c>
      <c r="E79" s="1"/>
      <c r="F79" s="1"/>
    </row>
    <row r="80" spans="1:14" x14ac:dyDescent="0.25">
      <c r="A80" s="1" t="s">
        <v>20</v>
      </c>
      <c r="B80" s="1">
        <v>2291</v>
      </c>
      <c r="C80" s="1">
        <v>2555</v>
      </c>
      <c r="D80" s="1">
        <v>660</v>
      </c>
      <c r="E80" s="1"/>
      <c r="F80" s="1"/>
    </row>
    <row r="81" spans="1:6" x14ac:dyDescent="0.25">
      <c r="A81" s="1" t="s">
        <v>20</v>
      </c>
      <c r="B81" s="1">
        <v>2292</v>
      </c>
      <c r="C81" s="1">
        <v>2410</v>
      </c>
      <c r="D81" s="1">
        <v>620</v>
      </c>
      <c r="E81" s="1"/>
      <c r="F81" s="1"/>
    </row>
    <row r="82" spans="1:6" x14ac:dyDescent="0.25">
      <c r="A82" s="1" t="s">
        <v>20</v>
      </c>
      <c r="B82" s="1">
        <v>2293</v>
      </c>
      <c r="C82" s="1">
        <v>1995</v>
      </c>
      <c r="D82" s="1">
        <v>498</v>
      </c>
      <c r="E82" s="1"/>
      <c r="F82" s="1"/>
    </row>
    <row r="83" spans="1:6" x14ac:dyDescent="0.25">
      <c r="A83" s="1" t="s">
        <v>20</v>
      </c>
      <c r="B83" s="1">
        <v>2294</v>
      </c>
      <c r="C83" s="1">
        <v>2380</v>
      </c>
      <c r="D83" s="1">
        <v>570</v>
      </c>
      <c r="E83" s="1"/>
      <c r="F83" s="1"/>
    </row>
    <row r="84" spans="1:6" x14ac:dyDescent="0.25">
      <c r="A84" s="1" t="s">
        <v>20</v>
      </c>
      <c r="B84" s="1">
        <v>2295</v>
      </c>
      <c r="C84" s="1">
        <v>2210</v>
      </c>
      <c r="D84" s="1">
        <v>516</v>
      </c>
      <c r="E84" s="1"/>
      <c r="F84" s="1"/>
    </row>
    <row r="85" spans="1:6" x14ac:dyDescent="0.25">
      <c r="A85" s="1" t="s">
        <v>20</v>
      </c>
      <c r="B85" s="1">
        <v>2296</v>
      </c>
      <c r="C85" s="1">
        <v>1575</v>
      </c>
      <c r="D85" s="1">
        <v>418</v>
      </c>
      <c r="E85" s="1"/>
      <c r="F85" s="1"/>
    </row>
    <row r="86" spans="1:6" x14ac:dyDescent="0.25">
      <c r="A86" s="1" t="s">
        <v>20</v>
      </c>
      <c r="B86" s="1">
        <v>2297</v>
      </c>
      <c r="C86" s="1">
        <v>2795</v>
      </c>
      <c r="D86" s="1">
        <v>690</v>
      </c>
      <c r="E86" s="1"/>
      <c r="F86" s="1"/>
    </row>
    <row r="87" spans="1:6" x14ac:dyDescent="0.25">
      <c r="A87" s="1" t="s">
        <v>20</v>
      </c>
      <c r="B87" s="1">
        <v>2298</v>
      </c>
      <c r="C87" s="1">
        <v>2625</v>
      </c>
      <c r="D87" s="1"/>
      <c r="E87" s="1"/>
      <c r="F87" s="1"/>
    </row>
    <row r="88" spans="1:6" x14ac:dyDescent="0.25">
      <c r="A88" s="1" t="s">
        <v>20</v>
      </c>
      <c r="B88" s="1">
        <v>2299</v>
      </c>
      <c r="C88" s="1">
        <v>2205</v>
      </c>
      <c r="D88" s="1"/>
      <c r="E88" s="1"/>
      <c r="F88" s="1"/>
    </row>
    <row r="89" spans="1:6" x14ac:dyDescent="0.25">
      <c r="A89" s="1" t="s">
        <v>20</v>
      </c>
      <c r="B89" s="1">
        <v>2300</v>
      </c>
      <c r="C89" s="1">
        <v>2520</v>
      </c>
      <c r="D89" s="1">
        <v>545</v>
      </c>
      <c r="E89" s="1"/>
      <c r="F89" s="1"/>
    </row>
    <row r="90" spans="1:6" x14ac:dyDescent="0.25">
      <c r="A90" s="1" t="s">
        <v>20</v>
      </c>
      <c r="B90" s="1">
        <v>4909</v>
      </c>
      <c r="C90" s="1">
        <v>2375</v>
      </c>
      <c r="D90" s="1">
        <v>655</v>
      </c>
      <c r="E90" s="1"/>
      <c r="F90" s="1"/>
    </row>
    <row r="91" spans="1:6" x14ac:dyDescent="0.25">
      <c r="A91" s="1" t="s">
        <v>20</v>
      </c>
      <c r="B91" s="1">
        <v>4912</v>
      </c>
      <c r="C91" s="1">
        <v>2710</v>
      </c>
      <c r="D91" s="1">
        <v>724</v>
      </c>
      <c r="E91" s="1"/>
      <c r="F91" s="1"/>
    </row>
    <row r="92" spans="1:6" x14ac:dyDescent="0.25">
      <c r="A92" s="1" t="s">
        <v>20</v>
      </c>
      <c r="B92" s="1">
        <v>4913</v>
      </c>
      <c r="C92" s="1">
        <v>2440</v>
      </c>
      <c r="D92" s="1">
        <v>634</v>
      </c>
      <c r="E92" s="1"/>
      <c r="F92" s="1"/>
    </row>
    <row r="93" spans="1:6" x14ac:dyDescent="0.25">
      <c r="A93" s="1" t="s">
        <v>20</v>
      </c>
      <c r="B93" s="1">
        <v>4918</v>
      </c>
      <c r="C93" s="1">
        <v>2355</v>
      </c>
      <c r="D93" s="1">
        <v>535</v>
      </c>
      <c r="E93" s="1"/>
      <c r="F93" s="1"/>
    </row>
    <row r="94" spans="1:6" x14ac:dyDescent="0.25">
      <c r="A94" s="1" t="s">
        <v>20</v>
      </c>
      <c r="B94" s="1">
        <v>4920</v>
      </c>
      <c r="C94" s="1">
        <v>2555</v>
      </c>
      <c r="D94" s="1">
        <v>608</v>
      </c>
      <c r="E94" s="1"/>
      <c r="F94" s="1"/>
    </row>
    <row r="95" spans="1:6" x14ac:dyDescent="0.25">
      <c r="A95" s="1" t="s">
        <v>20</v>
      </c>
      <c r="B95" s="1">
        <v>4923</v>
      </c>
      <c r="C95" s="1">
        <v>1855</v>
      </c>
      <c r="D95" s="1">
        <v>504</v>
      </c>
      <c r="E95" s="1"/>
      <c r="F95" s="1"/>
    </row>
    <row r="96" spans="1:6" x14ac:dyDescent="0.25">
      <c r="A96" s="1" t="s">
        <v>20</v>
      </c>
      <c r="B96" s="1">
        <v>4924</v>
      </c>
      <c r="C96" s="1">
        <v>2855</v>
      </c>
      <c r="D96" s="1">
        <v>706</v>
      </c>
      <c r="E96" s="1"/>
      <c r="F96" s="1"/>
    </row>
    <row r="97" spans="1:6" x14ac:dyDescent="0.25">
      <c r="A97" s="1" t="s">
        <v>21</v>
      </c>
      <c r="B97" s="1">
        <v>4155</v>
      </c>
      <c r="C97" s="1">
        <v>1990</v>
      </c>
      <c r="D97" s="1">
        <v>535</v>
      </c>
      <c r="E97" s="1" t="s">
        <v>76</v>
      </c>
      <c r="F97" s="1" t="s">
        <v>77</v>
      </c>
    </row>
    <row r="98" spans="1:6" x14ac:dyDescent="0.25">
      <c r="A98" s="1" t="s">
        <v>21</v>
      </c>
      <c r="B98" s="1">
        <v>4158</v>
      </c>
      <c r="C98" s="1">
        <v>2195</v>
      </c>
      <c r="D98" s="1">
        <v>656</v>
      </c>
      <c r="E98" s="21">
        <v>0.81</v>
      </c>
      <c r="F98" s="21">
        <v>0.64</v>
      </c>
    </row>
    <row r="99" spans="1:6" x14ac:dyDescent="0.25">
      <c r="A99" s="1" t="s">
        <v>21</v>
      </c>
      <c r="B99" s="1">
        <v>4160</v>
      </c>
      <c r="C99" s="1">
        <v>2315</v>
      </c>
      <c r="D99" s="1">
        <v>596</v>
      </c>
      <c r="E99" s="1"/>
      <c r="F99" s="1"/>
    </row>
    <row r="100" spans="1:6" x14ac:dyDescent="0.25">
      <c r="A100" s="1" t="s">
        <v>21</v>
      </c>
      <c r="B100" s="1">
        <v>4161</v>
      </c>
      <c r="C100" s="1">
        <v>2345</v>
      </c>
      <c r="D100" s="1">
        <v>554</v>
      </c>
      <c r="E100" s="1" t="s">
        <v>85</v>
      </c>
      <c r="F100" s="1" t="s">
        <v>86</v>
      </c>
    </row>
    <row r="101" spans="1:6" x14ac:dyDescent="0.25">
      <c r="A101" s="1" t="s">
        <v>21</v>
      </c>
      <c r="B101" s="1">
        <v>4163</v>
      </c>
      <c r="C101" s="1">
        <v>2215</v>
      </c>
      <c r="D101" s="1">
        <v>570</v>
      </c>
      <c r="E101" s="22">
        <v>6.7400000000000002E-2</v>
      </c>
      <c r="F101" s="22">
        <v>0.1201</v>
      </c>
    </row>
    <row r="102" spans="1:6" x14ac:dyDescent="0.25">
      <c r="A102" s="1" t="s">
        <v>21</v>
      </c>
      <c r="B102" s="1">
        <v>4164</v>
      </c>
      <c r="C102" s="1">
        <v>2420</v>
      </c>
      <c r="D102" s="1">
        <v>630</v>
      </c>
      <c r="E102" s="1"/>
      <c r="F102" s="1"/>
    </row>
    <row r="103" spans="1:6" x14ac:dyDescent="0.25">
      <c r="A103" s="1" t="s">
        <v>21</v>
      </c>
      <c r="B103" s="1">
        <v>4165</v>
      </c>
      <c r="C103" s="1">
        <v>2345</v>
      </c>
      <c r="D103" s="1">
        <v>680</v>
      </c>
      <c r="E103" s="1"/>
      <c r="F103" s="1"/>
    </row>
    <row r="104" spans="1:6" x14ac:dyDescent="0.25">
      <c r="A104" s="1" t="s">
        <v>21</v>
      </c>
      <c r="B104" s="1">
        <v>4167</v>
      </c>
      <c r="C104" s="1">
        <v>2135</v>
      </c>
      <c r="D104" s="1">
        <v>565</v>
      </c>
      <c r="E104" s="1"/>
      <c r="F104" s="1"/>
    </row>
    <row r="105" spans="1:6" x14ac:dyDescent="0.25">
      <c r="A105" s="1" t="s">
        <v>21</v>
      </c>
      <c r="B105" s="1">
        <v>4168</v>
      </c>
      <c r="C105" s="1">
        <v>2095</v>
      </c>
      <c r="D105" s="1">
        <v>598</v>
      </c>
      <c r="E105" s="1"/>
      <c r="F105" s="1"/>
    </row>
    <row r="106" spans="1:6" x14ac:dyDescent="0.25">
      <c r="A106" s="1" t="s">
        <v>21</v>
      </c>
      <c r="B106" s="1">
        <v>4170</v>
      </c>
      <c r="C106" s="1">
        <v>2290</v>
      </c>
      <c r="D106" s="1">
        <v>600</v>
      </c>
      <c r="E106" s="1"/>
      <c r="F106" s="1"/>
    </row>
    <row r="107" spans="1:6" x14ac:dyDescent="0.25">
      <c r="A107" s="1" t="s">
        <v>21</v>
      </c>
      <c r="B107" s="1">
        <v>4171</v>
      </c>
      <c r="C107" s="1">
        <v>2145</v>
      </c>
      <c r="D107" s="1">
        <v>490</v>
      </c>
      <c r="E107" s="1"/>
      <c r="F107" s="1"/>
    </row>
    <row r="108" spans="1:6" x14ac:dyDescent="0.25">
      <c r="A108" s="1" t="s">
        <v>21</v>
      </c>
      <c r="B108" s="1">
        <v>4172</v>
      </c>
      <c r="C108" s="1">
        <v>1990</v>
      </c>
      <c r="D108" s="1">
        <v>570</v>
      </c>
      <c r="E108" s="1"/>
      <c r="F108" s="1"/>
    </row>
    <row r="109" spans="1:6" x14ac:dyDescent="0.25">
      <c r="A109" s="1" t="s">
        <v>21</v>
      </c>
      <c r="B109" s="1">
        <v>4173</v>
      </c>
      <c r="C109" s="1">
        <v>2150</v>
      </c>
      <c r="D109" s="1">
        <v>494</v>
      </c>
      <c r="E109" s="1"/>
      <c r="F109" s="1"/>
    </row>
    <row r="110" spans="1:6" x14ac:dyDescent="0.25">
      <c r="A110" s="1" t="s">
        <v>21</v>
      </c>
      <c r="B110" s="1">
        <v>4174</v>
      </c>
      <c r="C110" s="1">
        <v>2150</v>
      </c>
      <c r="D110" s="1">
        <v>628</v>
      </c>
      <c r="E110" s="1"/>
      <c r="F110" s="1"/>
    </row>
    <row r="111" spans="1:6" x14ac:dyDescent="0.25">
      <c r="A111" s="1" t="s">
        <v>21</v>
      </c>
      <c r="B111" s="1">
        <v>4175</v>
      </c>
      <c r="C111" s="1">
        <v>2000</v>
      </c>
      <c r="D111" s="1">
        <v>510</v>
      </c>
      <c r="E111" s="1"/>
      <c r="F111" s="1"/>
    </row>
    <row r="112" spans="1:6" x14ac:dyDescent="0.25">
      <c r="A112" s="1" t="s">
        <v>21</v>
      </c>
      <c r="B112" s="1">
        <v>4176</v>
      </c>
      <c r="C112" s="1">
        <v>2430</v>
      </c>
      <c r="D112" s="1">
        <v>660</v>
      </c>
      <c r="E112" s="1"/>
      <c r="F112" s="1"/>
    </row>
    <row r="113" spans="1:6" x14ac:dyDescent="0.25">
      <c r="A113" s="1" t="s">
        <v>21</v>
      </c>
      <c r="B113" s="1">
        <v>4177</v>
      </c>
      <c r="C113" s="1">
        <v>2420</v>
      </c>
      <c r="D113" s="1"/>
      <c r="E113" s="1"/>
      <c r="F113" s="1"/>
    </row>
    <row r="114" spans="1:6" x14ac:dyDescent="0.25">
      <c r="A114" s="1" t="s">
        <v>21</v>
      </c>
      <c r="B114" s="1">
        <v>4178</v>
      </c>
      <c r="C114" s="1">
        <v>2165</v>
      </c>
      <c r="D114" s="1">
        <v>810</v>
      </c>
      <c r="E114" s="1"/>
      <c r="F114" s="1"/>
    </row>
    <row r="115" spans="1:6" x14ac:dyDescent="0.25">
      <c r="A115" s="1" t="s">
        <v>21</v>
      </c>
      <c r="B115" s="1">
        <v>4179</v>
      </c>
      <c r="C115" s="1">
        <v>2190</v>
      </c>
      <c r="D115" s="1">
        <v>665</v>
      </c>
      <c r="E115" s="1"/>
      <c r="F115" s="1"/>
    </row>
    <row r="116" spans="1:6" x14ac:dyDescent="0.25">
      <c r="A116" s="1" t="s">
        <v>21</v>
      </c>
      <c r="B116" s="1">
        <v>4180</v>
      </c>
      <c r="C116" s="1">
        <v>1965</v>
      </c>
      <c r="D116" s="1">
        <v>570</v>
      </c>
      <c r="E116" s="1"/>
      <c r="F116" s="1"/>
    </row>
    <row r="117" spans="1:6" x14ac:dyDescent="0.25">
      <c r="A117" s="1" t="s">
        <v>21</v>
      </c>
      <c r="B117" s="1">
        <v>4181</v>
      </c>
      <c r="C117" s="1">
        <v>2505</v>
      </c>
      <c r="D117" s="1">
        <v>700</v>
      </c>
      <c r="E117" s="1"/>
      <c r="F117" s="1"/>
    </row>
    <row r="118" spans="1:6" x14ac:dyDescent="0.25">
      <c r="A118" s="1" t="s">
        <v>21</v>
      </c>
      <c r="B118" s="1">
        <v>4182</v>
      </c>
      <c r="C118" s="1">
        <v>2325</v>
      </c>
      <c r="D118" s="1">
        <v>596</v>
      </c>
      <c r="E118" s="1"/>
      <c r="F118" s="1"/>
    </row>
    <row r="119" spans="1:6" x14ac:dyDescent="0.25">
      <c r="A119" s="1" t="s">
        <v>21</v>
      </c>
      <c r="B119" s="1">
        <v>4183</v>
      </c>
      <c r="C119" s="1">
        <v>2335</v>
      </c>
      <c r="D119" s="1">
        <v>708</v>
      </c>
      <c r="E119" s="1"/>
      <c r="F119" s="1"/>
    </row>
    <row r="120" spans="1:6" x14ac:dyDescent="0.25">
      <c r="A120" s="1" t="s">
        <v>21</v>
      </c>
      <c r="B120" s="1">
        <v>4184</v>
      </c>
      <c r="C120" s="1">
        <v>2230</v>
      </c>
      <c r="D120" s="1">
        <v>605</v>
      </c>
      <c r="E120" s="1"/>
      <c r="F120" s="1"/>
    </row>
    <row r="121" spans="1:6" x14ac:dyDescent="0.25">
      <c r="A121" s="1" t="s">
        <v>21</v>
      </c>
      <c r="B121" s="1">
        <v>4185</v>
      </c>
      <c r="C121" s="1">
        <v>2340</v>
      </c>
      <c r="D121" s="1">
        <v>625</v>
      </c>
      <c r="E121" s="1"/>
      <c r="F121" s="1"/>
    </row>
    <row r="122" spans="1:6" x14ac:dyDescent="0.25">
      <c r="A122" s="1" t="s">
        <v>21</v>
      </c>
      <c r="B122" s="1">
        <v>5165</v>
      </c>
      <c r="C122" s="1">
        <v>2360</v>
      </c>
      <c r="D122" s="1">
        <v>675</v>
      </c>
      <c r="E122" s="1"/>
      <c r="F122" s="1"/>
    </row>
    <row r="123" spans="1:6" x14ac:dyDescent="0.25">
      <c r="A123" s="1" t="s">
        <v>22</v>
      </c>
      <c r="B123" s="1">
        <v>2226</v>
      </c>
      <c r="C123" s="1">
        <v>2405</v>
      </c>
      <c r="D123" s="1">
        <v>578</v>
      </c>
      <c r="E123" s="1" t="s">
        <v>76</v>
      </c>
      <c r="F123" s="1" t="s">
        <v>77</v>
      </c>
    </row>
    <row r="124" spans="1:6" x14ac:dyDescent="0.25">
      <c r="A124" s="1" t="s">
        <v>22</v>
      </c>
      <c r="B124" s="1">
        <v>2227</v>
      </c>
      <c r="C124" s="1">
        <v>2625</v>
      </c>
      <c r="D124" s="1">
        <v>645</v>
      </c>
      <c r="E124" s="21">
        <v>0.89</v>
      </c>
      <c r="F124" s="21">
        <v>0.68</v>
      </c>
    </row>
    <row r="125" spans="1:6" x14ac:dyDescent="0.25">
      <c r="A125" s="1" t="s">
        <v>22</v>
      </c>
      <c r="B125" s="1">
        <v>2228</v>
      </c>
      <c r="C125" s="1">
        <v>2815</v>
      </c>
      <c r="D125" s="1">
        <v>630</v>
      </c>
      <c r="E125" s="1"/>
      <c r="F125" s="1"/>
    </row>
    <row r="126" spans="1:6" x14ac:dyDescent="0.25">
      <c r="A126" s="1" t="s">
        <v>22</v>
      </c>
      <c r="B126" s="1">
        <v>2229</v>
      </c>
      <c r="C126" s="1">
        <v>2490</v>
      </c>
      <c r="D126" s="1">
        <v>760</v>
      </c>
      <c r="E126" s="1" t="s">
        <v>85</v>
      </c>
      <c r="F126" s="1" t="s">
        <v>86</v>
      </c>
    </row>
    <row r="127" spans="1:6" x14ac:dyDescent="0.25">
      <c r="A127" s="1" t="s">
        <v>22</v>
      </c>
      <c r="B127" s="1">
        <v>2230</v>
      </c>
      <c r="C127" s="1">
        <v>2570</v>
      </c>
      <c r="D127" s="1">
        <v>710</v>
      </c>
      <c r="E127" s="22">
        <v>7.0800000000000002E-2</v>
      </c>
      <c r="F127" s="22">
        <v>0.12590000000000001</v>
      </c>
    </row>
    <row r="128" spans="1:6" x14ac:dyDescent="0.25">
      <c r="A128" s="1" t="s">
        <v>22</v>
      </c>
      <c r="B128" s="1">
        <v>2232</v>
      </c>
      <c r="C128" s="1">
        <v>2855</v>
      </c>
      <c r="D128" s="1">
        <v>755</v>
      </c>
      <c r="E128" s="1"/>
      <c r="F128" s="1"/>
    </row>
    <row r="129" spans="1:6" x14ac:dyDescent="0.25">
      <c r="A129" s="1" t="s">
        <v>22</v>
      </c>
      <c r="B129" s="1">
        <v>2233</v>
      </c>
      <c r="C129" s="1">
        <v>2555</v>
      </c>
      <c r="D129" s="1">
        <v>685</v>
      </c>
      <c r="E129" s="1"/>
      <c r="F129" s="1"/>
    </row>
    <row r="130" spans="1:6" x14ac:dyDescent="0.25">
      <c r="A130" s="1" t="s">
        <v>22</v>
      </c>
      <c r="B130" s="1">
        <v>2235</v>
      </c>
      <c r="C130" s="1">
        <v>2380</v>
      </c>
      <c r="D130" s="1">
        <v>665</v>
      </c>
      <c r="E130" s="1"/>
      <c r="F130" s="1"/>
    </row>
    <row r="131" spans="1:6" x14ac:dyDescent="0.25">
      <c r="A131" s="1" t="s">
        <v>22</v>
      </c>
      <c r="B131" s="1">
        <v>2237</v>
      </c>
      <c r="C131" s="1">
        <v>2840</v>
      </c>
      <c r="D131" s="1">
        <v>622</v>
      </c>
      <c r="E131" s="1"/>
      <c r="F131" s="1"/>
    </row>
    <row r="132" spans="1:6" x14ac:dyDescent="0.25">
      <c r="A132" s="1" t="s">
        <v>22</v>
      </c>
      <c r="B132" s="1">
        <v>2238</v>
      </c>
      <c r="C132" s="1">
        <v>2885</v>
      </c>
      <c r="D132" s="1">
        <v>725</v>
      </c>
      <c r="E132" s="1"/>
      <c r="F132" s="1"/>
    </row>
    <row r="133" spans="1:6" x14ac:dyDescent="0.25">
      <c r="A133" s="1" t="s">
        <v>22</v>
      </c>
      <c r="B133" s="1">
        <v>2239</v>
      </c>
      <c r="C133" s="1">
        <v>2695</v>
      </c>
      <c r="D133" s="1">
        <v>760</v>
      </c>
      <c r="E133" s="1"/>
      <c r="F133" s="1"/>
    </row>
    <row r="134" spans="1:6" x14ac:dyDescent="0.25">
      <c r="A134" s="1" t="s">
        <v>22</v>
      </c>
      <c r="B134" s="1">
        <v>2241</v>
      </c>
      <c r="C134" s="1">
        <v>2725</v>
      </c>
      <c r="D134" s="1">
        <v>676</v>
      </c>
      <c r="E134" s="1"/>
      <c r="F134" s="1"/>
    </row>
    <row r="135" spans="1:6" x14ac:dyDescent="0.25">
      <c r="A135" s="1" t="s">
        <v>22</v>
      </c>
      <c r="B135" s="1">
        <v>2242</v>
      </c>
      <c r="C135" s="1">
        <v>2595</v>
      </c>
      <c r="D135" s="1">
        <v>730</v>
      </c>
      <c r="E135" s="1"/>
      <c r="F135" s="1"/>
    </row>
    <row r="136" spans="1:6" x14ac:dyDescent="0.25">
      <c r="A136" s="1" t="s">
        <v>22</v>
      </c>
      <c r="B136" s="1">
        <v>2243</v>
      </c>
      <c r="C136" s="1">
        <v>2610</v>
      </c>
      <c r="D136" s="1">
        <v>925</v>
      </c>
      <c r="E136" s="1"/>
      <c r="F136" s="1"/>
    </row>
    <row r="137" spans="1:6" x14ac:dyDescent="0.25">
      <c r="A137" s="1" t="s">
        <v>22</v>
      </c>
      <c r="B137" s="1">
        <v>2244</v>
      </c>
      <c r="C137" s="1">
        <v>2475</v>
      </c>
      <c r="D137" s="1">
        <v>670</v>
      </c>
      <c r="E137" s="1"/>
      <c r="F137" s="1"/>
    </row>
    <row r="138" spans="1:6" x14ac:dyDescent="0.25">
      <c r="A138" s="1" t="s">
        <v>22</v>
      </c>
      <c r="B138" s="1">
        <v>2245</v>
      </c>
      <c r="C138" s="1">
        <v>2440</v>
      </c>
      <c r="D138" s="1">
        <v>756</v>
      </c>
      <c r="E138" s="1"/>
      <c r="F138" s="1"/>
    </row>
    <row r="139" spans="1:6" x14ac:dyDescent="0.25">
      <c r="A139" s="1" t="s">
        <v>22</v>
      </c>
      <c r="B139" s="1">
        <v>2246</v>
      </c>
      <c r="C139" s="1">
        <v>2795</v>
      </c>
      <c r="D139" s="1">
        <v>768</v>
      </c>
      <c r="E139" s="1"/>
      <c r="F139" s="1"/>
    </row>
    <row r="140" spans="1:6" x14ac:dyDescent="0.25">
      <c r="A140" s="1" t="s">
        <v>22</v>
      </c>
      <c r="B140" s="1">
        <v>2247</v>
      </c>
      <c r="C140" s="1">
        <v>2275</v>
      </c>
      <c r="D140" s="1">
        <v>525</v>
      </c>
      <c r="E140" s="1"/>
      <c r="F140" s="1"/>
    </row>
    <row r="141" spans="1:6" x14ac:dyDescent="0.25">
      <c r="A141" s="1" t="s">
        <v>22</v>
      </c>
      <c r="B141" s="1">
        <v>2248</v>
      </c>
      <c r="C141" s="1">
        <v>2780</v>
      </c>
      <c r="D141" s="1">
        <v>795</v>
      </c>
      <c r="E141" s="1"/>
      <c r="F141" s="1"/>
    </row>
    <row r="142" spans="1:6" x14ac:dyDescent="0.25">
      <c r="A142" s="1" t="s">
        <v>22</v>
      </c>
      <c r="B142" s="1">
        <v>2250</v>
      </c>
      <c r="C142" s="1">
        <v>2485</v>
      </c>
      <c r="D142" s="1">
        <v>748</v>
      </c>
      <c r="E142" s="1"/>
      <c r="F142" s="1"/>
    </row>
    <row r="143" spans="1:6" x14ac:dyDescent="0.25">
      <c r="A143" s="1" t="s">
        <v>22</v>
      </c>
      <c r="B143" s="1">
        <v>4151</v>
      </c>
      <c r="C143" s="1">
        <v>2830</v>
      </c>
      <c r="D143" s="1">
        <v>720</v>
      </c>
      <c r="E143" s="1"/>
      <c r="F143" s="1"/>
    </row>
    <row r="144" spans="1:6" x14ac:dyDescent="0.25">
      <c r="A144" s="1" t="s">
        <v>22</v>
      </c>
      <c r="B144" s="1">
        <v>4153</v>
      </c>
      <c r="C144" s="1">
        <v>2750</v>
      </c>
      <c r="D144" s="1">
        <v>734</v>
      </c>
      <c r="E144" s="1"/>
      <c r="F144" s="1"/>
    </row>
    <row r="145" spans="1:6" x14ac:dyDescent="0.25">
      <c r="A145" s="1" t="s">
        <v>22</v>
      </c>
      <c r="B145" s="1">
        <v>4162</v>
      </c>
      <c r="C145" s="1">
        <v>2615</v>
      </c>
      <c r="D145" s="1">
        <v>692</v>
      </c>
      <c r="E145" s="1"/>
      <c r="F145" s="1"/>
    </row>
    <row r="146" spans="1:6" x14ac:dyDescent="0.25">
      <c r="A146" s="1" t="s">
        <v>22</v>
      </c>
      <c r="B146" s="1">
        <v>4166</v>
      </c>
      <c r="C146" s="1">
        <v>2975</v>
      </c>
      <c r="D146" s="1">
        <v>814</v>
      </c>
      <c r="E146" s="1"/>
      <c r="F146" s="1"/>
    </row>
    <row r="147" spans="1:6" x14ac:dyDescent="0.25">
      <c r="A147" s="1" t="s">
        <v>22</v>
      </c>
      <c r="B147" s="1">
        <v>4169</v>
      </c>
      <c r="C147" s="1">
        <v>2340</v>
      </c>
      <c r="D147" s="1">
        <v>560</v>
      </c>
      <c r="E147" s="1"/>
      <c r="F147" s="1"/>
    </row>
    <row r="148" spans="1:6" x14ac:dyDescent="0.25">
      <c r="A148" s="1" t="s">
        <v>22</v>
      </c>
      <c r="B148" s="1">
        <v>5159</v>
      </c>
      <c r="C148" s="1">
        <v>2725</v>
      </c>
      <c r="D148" s="1">
        <v>750</v>
      </c>
      <c r="E148" s="1"/>
      <c r="F148" s="1"/>
    </row>
    <row r="149" spans="1:6" x14ac:dyDescent="0.25">
      <c r="A149" s="1" t="s">
        <v>22</v>
      </c>
      <c r="B149" s="1">
        <v>5160</v>
      </c>
      <c r="C149" s="1">
        <v>2420</v>
      </c>
      <c r="D149" s="1">
        <v>528</v>
      </c>
      <c r="E149" s="1"/>
      <c r="F149" s="1"/>
    </row>
    <row r="150" spans="1:6" x14ac:dyDescent="0.25">
      <c r="A150" s="1" t="s">
        <v>22</v>
      </c>
      <c r="B150" s="1">
        <v>5161</v>
      </c>
      <c r="C150" s="1">
        <v>2775</v>
      </c>
      <c r="D150" s="1">
        <v>705</v>
      </c>
      <c r="E150" s="1" t="s">
        <v>76</v>
      </c>
      <c r="F150" s="1" t="s">
        <v>77</v>
      </c>
    </row>
    <row r="151" spans="1:6" x14ac:dyDescent="0.25">
      <c r="A151" s="1" t="s">
        <v>13</v>
      </c>
      <c r="B151" s="1">
        <v>5026</v>
      </c>
      <c r="C151" s="1">
        <v>2225</v>
      </c>
      <c r="D151" s="1">
        <v>625</v>
      </c>
      <c r="E151" s="21">
        <v>0.76</v>
      </c>
      <c r="F151" s="21">
        <v>0.53</v>
      </c>
    </row>
    <row r="152" spans="1:6" x14ac:dyDescent="0.25">
      <c r="A152" s="1" t="s">
        <v>13</v>
      </c>
      <c r="B152" s="1">
        <v>5027</v>
      </c>
      <c r="C152" s="1">
        <v>2185</v>
      </c>
      <c r="D152" s="1">
        <v>550</v>
      </c>
      <c r="E152" s="1"/>
      <c r="F152" s="1"/>
    </row>
    <row r="153" spans="1:6" x14ac:dyDescent="0.25">
      <c r="A153" s="1" t="s">
        <v>13</v>
      </c>
      <c r="B153" s="1">
        <v>5029</v>
      </c>
      <c r="C153" s="1">
        <v>2010</v>
      </c>
      <c r="D153" s="1">
        <v>438</v>
      </c>
      <c r="E153" s="1" t="s">
        <v>85</v>
      </c>
      <c r="F153" s="1" t="s">
        <v>86</v>
      </c>
    </row>
    <row r="154" spans="1:6" x14ac:dyDescent="0.25">
      <c r="A154" s="1" t="s">
        <v>13</v>
      </c>
      <c r="B154" s="1">
        <v>5030</v>
      </c>
      <c r="C154" s="1">
        <v>2000</v>
      </c>
      <c r="D154" s="1">
        <v>650</v>
      </c>
      <c r="E154" s="22">
        <v>9.1399999999999995E-2</v>
      </c>
      <c r="F154" s="22">
        <v>0.13700000000000001</v>
      </c>
    </row>
    <row r="155" spans="1:6" x14ac:dyDescent="0.25">
      <c r="A155" s="1" t="s">
        <v>13</v>
      </c>
      <c r="B155" s="1">
        <v>5031</v>
      </c>
      <c r="C155" s="1">
        <v>2075</v>
      </c>
      <c r="D155" s="1">
        <v>632</v>
      </c>
      <c r="E155" s="1"/>
      <c r="F155" s="1"/>
    </row>
    <row r="156" spans="1:6" x14ac:dyDescent="0.25">
      <c r="A156" s="1" t="s">
        <v>13</v>
      </c>
      <c r="B156" s="1">
        <v>5034</v>
      </c>
      <c r="C156" s="1">
        <v>2110</v>
      </c>
      <c r="D156" s="1">
        <v>512</v>
      </c>
      <c r="E156" s="1"/>
      <c r="F156" s="1"/>
    </row>
    <row r="157" spans="1:6" x14ac:dyDescent="0.25">
      <c r="A157" s="1" t="s">
        <v>13</v>
      </c>
      <c r="B157" s="1">
        <v>5037</v>
      </c>
      <c r="C157" s="1">
        <v>2240</v>
      </c>
      <c r="D157" s="1">
        <v>585</v>
      </c>
      <c r="E157" s="1"/>
      <c r="F157" s="1"/>
    </row>
    <row r="158" spans="1:6" x14ac:dyDescent="0.25">
      <c r="A158" s="1" t="s">
        <v>13</v>
      </c>
      <c r="B158" s="1">
        <v>5039</v>
      </c>
      <c r="C158" s="1">
        <v>2245</v>
      </c>
      <c r="D158" s="1">
        <v>612</v>
      </c>
      <c r="E158" s="1"/>
      <c r="F158" s="1"/>
    </row>
    <row r="159" spans="1:6" x14ac:dyDescent="0.25">
      <c r="A159" s="1" t="s">
        <v>13</v>
      </c>
      <c r="B159" s="1">
        <v>5040</v>
      </c>
      <c r="C159" s="1">
        <v>2185</v>
      </c>
      <c r="D159" s="1">
        <v>492</v>
      </c>
      <c r="E159" s="1"/>
      <c r="F159" s="1"/>
    </row>
    <row r="160" spans="1:6" x14ac:dyDescent="0.25">
      <c r="A160" s="1" t="s">
        <v>13</v>
      </c>
      <c r="B160" s="1">
        <v>5043</v>
      </c>
      <c r="C160" s="1">
        <v>2060</v>
      </c>
      <c r="D160" s="1">
        <v>612</v>
      </c>
      <c r="E160" s="1"/>
      <c r="F160" s="1"/>
    </row>
    <row r="161" spans="1:6" x14ac:dyDescent="0.25">
      <c r="A161" s="1" t="s">
        <v>13</v>
      </c>
      <c r="B161" s="1">
        <v>5044</v>
      </c>
      <c r="C161" s="1">
        <v>2190</v>
      </c>
      <c r="D161" s="1"/>
      <c r="E161" s="1"/>
      <c r="F161" s="1"/>
    </row>
    <row r="162" spans="1:6" x14ac:dyDescent="0.25">
      <c r="A162" s="1" t="s">
        <v>13</v>
      </c>
      <c r="B162" s="1">
        <v>5047</v>
      </c>
      <c r="C162" s="1">
        <v>2030</v>
      </c>
      <c r="D162" s="1">
        <v>605</v>
      </c>
      <c r="E162" s="1"/>
      <c r="F162" s="1"/>
    </row>
    <row r="163" spans="1:6" x14ac:dyDescent="0.25">
      <c r="A163" s="1" t="s">
        <v>13</v>
      </c>
      <c r="B163" s="1">
        <v>5051</v>
      </c>
      <c r="C163" s="1">
        <v>1880</v>
      </c>
      <c r="D163" s="1">
        <v>540</v>
      </c>
      <c r="E163" s="1"/>
      <c r="F163" s="1"/>
    </row>
    <row r="164" spans="1:6" x14ac:dyDescent="0.25">
      <c r="A164" s="1" t="s">
        <v>13</v>
      </c>
      <c r="B164" s="1">
        <v>5052</v>
      </c>
      <c r="C164" s="1">
        <v>2360</v>
      </c>
      <c r="D164" s="1">
        <v>665</v>
      </c>
      <c r="E164" s="1"/>
      <c r="F164" s="1"/>
    </row>
    <row r="165" spans="1:6" x14ac:dyDescent="0.25">
      <c r="A165" s="1" t="s">
        <v>13</v>
      </c>
      <c r="B165" s="1">
        <v>5053</v>
      </c>
      <c r="C165" s="1">
        <v>2155</v>
      </c>
      <c r="D165" s="1">
        <v>540</v>
      </c>
      <c r="E165" s="1"/>
      <c r="F165" s="1"/>
    </row>
    <row r="166" spans="1:6" x14ac:dyDescent="0.25">
      <c r="A166" s="1" t="s">
        <v>13</v>
      </c>
      <c r="B166" s="1">
        <v>5054</v>
      </c>
      <c r="C166" s="1">
        <v>2120</v>
      </c>
      <c r="D166" s="1">
        <v>625</v>
      </c>
      <c r="E166" s="1"/>
      <c r="F166" s="1"/>
    </row>
    <row r="167" spans="1:6" x14ac:dyDescent="0.25">
      <c r="A167" s="1" t="s">
        <v>13</v>
      </c>
      <c r="B167" s="1">
        <v>5056</v>
      </c>
      <c r="C167" s="1">
        <v>2045</v>
      </c>
      <c r="D167" s="1">
        <v>480</v>
      </c>
      <c r="E167" s="1"/>
      <c r="F167" s="1"/>
    </row>
    <row r="168" spans="1:6" x14ac:dyDescent="0.25">
      <c r="A168" s="1" t="s">
        <v>13</v>
      </c>
      <c r="B168" s="1">
        <v>5057</v>
      </c>
      <c r="C168" s="1">
        <v>1985</v>
      </c>
      <c r="D168" s="1">
        <v>550</v>
      </c>
      <c r="E168" s="1"/>
      <c r="F168" s="1"/>
    </row>
    <row r="169" spans="1:6" x14ac:dyDescent="0.25">
      <c r="A169" s="1" t="s">
        <v>13</v>
      </c>
      <c r="B169" s="1">
        <v>5057</v>
      </c>
      <c r="C169" s="1">
        <v>2855</v>
      </c>
      <c r="D169" s="1"/>
      <c r="E169" s="1"/>
      <c r="F169" s="1"/>
    </row>
    <row r="170" spans="1:6" x14ac:dyDescent="0.25">
      <c r="A170" s="1" t="s">
        <v>13</v>
      </c>
      <c r="B170" s="1">
        <v>5058</v>
      </c>
      <c r="C170" s="1">
        <v>2010</v>
      </c>
      <c r="D170" s="1">
        <v>440</v>
      </c>
      <c r="E170" s="1"/>
      <c r="F170" s="1"/>
    </row>
    <row r="171" spans="1:6" x14ac:dyDescent="0.25">
      <c r="A171" s="1" t="s">
        <v>13</v>
      </c>
      <c r="B171" s="1">
        <v>5059</v>
      </c>
      <c r="C171" s="1">
        <v>1975</v>
      </c>
      <c r="D171" s="1">
        <v>560</v>
      </c>
      <c r="E171" s="1"/>
      <c r="F171" s="1"/>
    </row>
    <row r="172" spans="1:6" x14ac:dyDescent="0.25">
      <c r="A172" s="1" t="s">
        <v>13</v>
      </c>
      <c r="B172" s="1">
        <v>5060</v>
      </c>
      <c r="C172" s="1">
        <v>2240</v>
      </c>
      <c r="D172" s="1">
        <v>650</v>
      </c>
      <c r="E172" s="1"/>
      <c r="F172" s="1"/>
    </row>
    <row r="173" spans="1:6" x14ac:dyDescent="0.25">
      <c r="A173" s="1" t="s">
        <v>13</v>
      </c>
      <c r="B173" s="1">
        <v>5061</v>
      </c>
      <c r="C173" s="1">
        <v>1975</v>
      </c>
      <c r="D173" s="1">
        <v>535</v>
      </c>
      <c r="E173" s="1"/>
      <c r="F173" s="1"/>
    </row>
    <row r="174" spans="1:6" x14ac:dyDescent="0.25">
      <c r="A174" s="1" t="s">
        <v>13</v>
      </c>
      <c r="B174" s="1">
        <v>5062</v>
      </c>
      <c r="C174" s="1">
        <v>1800</v>
      </c>
      <c r="D174" s="1">
        <v>342</v>
      </c>
      <c r="E174" s="1"/>
      <c r="F174" s="1"/>
    </row>
    <row r="175" spans="1:6" x14ac:dyDescent="0.25">
      <c r="A175" s="1" t="s">
        <v>13</v>
      </c>
      <c r="B175" s="1">
        <v>5063</v>
      </c>
      <c r="C175" s="1">
        <v>1860</v>
      </c>
      <c r="D175" s="1">
        <v>438</v>
      </c>
      <c r="E175" s="1"/>
      <c r="F175" s="1"/>
    </row>
    <row r="176" spans="1:6" x14ac:dyDescent="0.25">
      <c r="A176" s="1" t="s">
        <v>13</v>
      </c>
      <c r="B176" s="1">
        <v>5064</v>
      </c>
      <c r="C176" s="1">
        <v>2405</v>
      </c>
      <c r="D176" s="1">
        <v>656</v>
      </c>
      <c r="E176" s="1"/>
      <c r="F176" s="1"/>
    </row>
    <row r="177" spans="1:6" x14ac:dyDescent="0.25">
      <c r="A177" s="1" t="s">
        <v>13</v>
      </c>
      <c r="B177" s="1">
        <v>5065</v>
      </c>
      <c r="C177" s="1">
        <v>2120</v>
      </c>
      <c r="D177" s="1">
        <v>530</v>
      </c>
      <c r="E177" s="1"/>
      <c r="F177" s="1"/>
    </row>
    <row r="178" spans="1:6" x14ac:dyDescent="0.25">
      <c r="A178" s="1" t="s">
        <v>13</v>
      </c>
      <c r="B178" s="1">
        <v>5066</v>
      </c>
      <c r="C178" s="1">
        <v>1845</v>
      </c>
      <c r="D178" s="1">
        <v>486</v>
      </c>
      <c r="E178" s="1"/>
      <c r="F178" s="1"/>
    </row>
    <row r="179" spans="1:6" x14ac:dyDescent="0.25">
      <c r="A179" s="1" t="s">
        <v>13</v>
      </c>
      <c r="B179" s="1">
        <v>5067</v>
      </c>
      <c r="C179" s="1">
        <v>2095</v>
      </c>
      <c r="D179" s="1">
        <v>578</v>
      </c>
      <c r="E179" s="1"/>
      <c r="F179" s="1"/>
    </row>
    <row r="180" spans="1:6" x14ac:dyDescent="0.25">
      <c r="A180" s="1" t="s">
        <v>13</v>
      </c>
      <c r="B180" s="1">
        <v>5068</v>
      </c>
      <c r="C180" s="1">
        <v>2100</v>
      </c>
      <c r="D180" s="1"/>
      <c r="E180" s="1"/>
      <c r="F180" s="1"/>
    </row>
    <row r="181" spans="1:6" x14ac:dyDescent="0.25">
      <c r="A181" s="1" t="s">
        <v>13</v>
      </c>
      <c r="B181" s="1">
        <v>5069</v>
      </c>
      <c r="C181" s="1">
        <v>2380</v>
      </c>
      <c r="D181" s="1">
        <v>702</v>
      </c>
      <c r="E181" s="1"/>
      <c r="F181" s="1"/>
    </row>
    <row r="182" spans="1:6" x14ac:dyDescent="0.25">
      <c r="A182" s="1" t="s">
        <v>13</v>
      </c>
      <c r="B182" s="1">
        <v>5071</v>
      </c>
      <c r="C182" s="1">
        <v>2115</v>
      </c>
      <c r="D182" s="1">
        <v>542</v>
      </c>
      <c r="E182" s="1"/>
      <c r="F182" s="1"/>
    </row>
    <row r="183" spans="1:6" x14ac:dyDescent="0.25">
      <c r="A183" s="1" t="s">
        <v>13</v>
      </c>
      <c r="B183" s="1">
        <v>5073</v>
      </c>
      <c r="C183" s="1">
        <v>2350</v>
      </c>
      <c r="D183" s="1">
        <v>630</v>
      </c>
      <c r="E183" s="1"/>
      <c r="F183" s="1"/>
    </row>
    <row r="184" spans="1:6" x14ac:dyDescent="0.25">
      <c r="A184" s="1" t="s">
        <v>13</v>
      </c>
      <c r="B184" s="1">
        <v>5074</v>
      </c>
      <c r="C184" s="1">
        <v>2250</v>
      </c>
      <c r="D184" s="1">
        <v>458</v>
      </c>
      <c r="E184" s="1"/>
      <c r="F184" s="1"/>
    </row>
    <row r="185" spans="1:6" x14ac:dyDescent="0.25">
      <c r="A185" s="1" t="s">
        <v>13</v>
      </c>
      <c r="B185" s="1">
        <v>5075</v>
      </c>
      <c r="C185" s="1">
        <v>1990</v>
      </c>
      <c r="D185" s="1">
        <v>595</v>
      </c>
      <c r="E185" s="1"/>
      <c r="F185" s="1"/>
    </row>
    <row r="186" spans="1:6" x14ac:dyDescent="0.25">
      <c r="A186" s="1" t="s">
        <v>13</v>
      </c>
      <c r="B186" s="1">
        <v>5077</v>
      </c>
      <c r="C186" s="1">
        <v>2345</v>
      </c>
      <c r="D186" s="1">
        <v>574</v>
      </c>
      <c r="E186" s="1"/>
      <c r="F186" s="1"/>
    </row>
    <row r="187" spans="1:6" x14ac:dyDescent="0.25">
      <c r="A187" s="1" t="s">
        <v>13</v>
      </c>
      <c r="B187" s="1">
        <v>5078</v>
      </c>
      <c r="C187" s="1">
        <v>2405</v>
      </c>
      <c r="D187" s="1">
        <v>550</v>
      </c>
      <c r="E187" s="1"/>
      <c r="F187" s="1"/>
    </row>
    <row r="188" spans="1:6" x14ac:dyDescent="0.25">
      <c r="A188" s="1" t="s">
        <v>13</v>
      </c>
      <c r="B188" s="1">
        <v>5081</v>
      </c>
      <c r="C188" s="1">
        <v>2110</v>
      </c>
      <c r="D188" s="1">
        <v>570</v>
      </c>
      <c r="E188" s="1"/>
      <c r="F188" s="1"/>
    </row>
    <row r="189" spans="1:6" x14ac:dyDescent="0.25">
      <c r="A189" s="1" t="s">
        <v>13</v>
      </c>
      <c r="B189" s="1">
        <v>5083</v>
      </c>
      <c r="C189" s="1">
        <v>2320</v>
      </c>
      <c r="D189" s="1">
        <v>540</v>
      </c>
      <c r="E189" s="1"/>
      <c r="F189" s="1"/>
    </row>
    <row r="190" spans="1:6" x14ac:dyDescent="0.25">
      <c r="A190" s="1" t="s">
        <v>13</v>
      </c>
      <c r="B190" s="1">
        <v>5085</v>
      </c>
      <c r="C190" s="1">
        <v>2205</v>
      </c>
      <c r="D190" s="1">
        <v>512</v>
      </c>
      <c r="E190" s="1"/>
      <c r="F190" s="1"/>
    </row>
    <row r="191" spans="1:6" x14ac:dyDescent="0.25">
      <c r="A191" s="1" t="s">
        <v>13</v>
      </c>
      <c r="B191" s="1">
        <v>5086</v>
      </c>
      <c r="C191" s="1">
        <v>2025</v>
      </c>
      <c r="D191" s="1">
        <v>504</v>
      </c>
      <c r="E191" s="1"/>
      <c r="F191" s="1"/>
    </row>
    <row r="192" spans="1:6" x14ac:dyDescent="0.25">
      <c r="A192" s="1" t="s">
        <v>13</v>
      </c>
      <c r="B192" s="1">
        <v>5088</v>
      </c>
      <c r="C192" s="1">
        <v>1995</v>
      </c>
      <c r="D192" s="1">
        <v>550</v>
      </c>
      <c r="E192" s="1"/>
      <c r="F192" s="1"/>
    </row>
    <row r="193" spans="1:6" x14ac:dyDescent="0.25">
      <c r="A193" s="1" t="s">
        <v>13</v>
      </c>
      <c r="B193" s="1">
        <v>5089</v>
      </c>
      <c r="C193" s="1">
        <v>2145</v>
      </c>
      <c r="D193" s="1">
        <v>616</v>
      </c>
      <c r="E193" s="1"/>
      <c r="F193" s="1"/>
    </row>
    <row r="194" spans="1:6" x14ac:dyDescent="0.25">
      <c r="A194" s="1" t="s">
        <v>13</v>
      </c>
      <c r="B194" s="1">
        <v>5090</v>
      </c>
      <c r="C194" s="1">
        <v>2085</v>
      </c>
      <c r="D194" s="1">
        <v>550</v>
      </c>
      <c r="E194" s="1"/>
      <c r="F194" s="1"/>
    </row>
    <row r="195" spans="1:6" x14ac:dyDescent="0.25">
      <c r="A195" s="1" t="s">
        <v>13</v>
      </c>
      <c r="B195" s="1">
        <v>5092</v>
      </c>
      <c r="C195" s="1">
        <v>1820</v>
      </c>
      <c r="D195" s="1">
        <v>505</v>
      </c>
      <c r="E195" s="1"/>
      <c r="F195" s="1"/>
    </row>
    <row r="196" spans="1:6" x14ac:dyDescent="0.25">
      <c r="A196" s="1" t="s">
        <v>13</v>
      </c>
      <c r="B196" s="1">
        <v>5093</v>
      </c>
      <c r="C196" s="1">
        <v>1970</v>
      </c>
      <c r="D196" s="1">
        <v>546</v>
      </c>
      <c r="E196" s="1"/>
      <c r="F196" s="1"/>
    </row>
    <row r="197" spans="1:6" x14ac:dyDescent="0.25">
      <c r="A197" s="1" t="s">
        <v>13</v>
      </c>
      <c r="B197" s="1">
        <v>5094</v>
      </c>
      <c r="C197" s="1">
        <v>2430</v>
      </c>
      <c r="D197" s="1">
        <v>728</v>
      </c>
      <c r="E197" s="1"/>
      <c r="F197" s="1"/>
    </row>
    <row r="198" spans="1:6" x14ac:dyDescent="0.25">
      <c r="A198" s="1" t="s">
        <v>13</v>
      </c>
      <c r="B198" s="1">
        <v>5096</v>
      </c>
      <c r="C198" s="1">
        <v>2345</v>
      </c>
      <c r="D198" s="1">
        <v>685</v>
      </c>
      <c r="E198" s="1"/>
      <c r="F198" s="1"/>
    </row>
    <row r="199" spans="1:6" x14ac:dyDescent="0.25">
      <c r="A199" s="1" t="s">
        <v>13</v>
      </c>
      <c r="B199" s="1">
        <v>5098</v>
      </c>
      <c r="C199" s="1">
        <v>2345</v>
      </c>
      <c r="D199" s="1">
        <v>638</v>
      </c>
      <c r="E199" s="1"/>
      <c r="F199" s="1"/>
    </row>
    <row r="200" spans="1:6" x14ac:dyDescent="0.25">
      <c r="A200" s="1" t="s">
        <v>13</v>
      </c>
      <c r="B200" s="1">
        <v>5100</v>
      </c>
      <c r="C200" s="1">
        <v>1900</v>
      </c>
      <c r="D200" s="1">
        <v>514</v>
      </c>
      <c r="E200" s="1" t="s">
        <v>76</v>
      </c>
      <c r="F200" s="1" t="s">
        <v>77</v>
      </c>
    </row>
    <row r="201" spans="1:6" x14ac:dyDescent="0.25">
      <c r="A201" s="1" t="s">
        <v>14</v>
      </c>
      <c r="B201" s="1">
        <v>5102</v>
      </c>
      <c r="C201" s="1">
        <v>2245</v>
      </c>
      <c r="D201" s="1">
        <v>484</v>
      </c>
      <c r="E201" s="21">
        <v>0.7</v>
      </c>
      <c r="F201" s="21">
        <v>0.48</v>
      </c>
    </row>
    <row r="202" spans="1:6" x14ac:dyDescent="0.25">
      <c r="A202" s="1" t="s">
        <v>14</v>
      </c>
      <c r="B202" s="1">
        <v>5103</v>
      </c>
      <c r="C202" s="1">
        <v>2460</v>
      </c>
      <c r="D202" s="1">
        <v>545</v>
      </c>
      <c r="E202" s="1"/>
      <c r="F202" s="1"/>
    </row>
    <row r="203" spans="1:6" x14ac:dyDescent="0.25">
      <c r="A203" s="1" t="s">
        <v>14</v>
      </c>
      <c r="B203" s="1">
        <v>5104</v>
      </c>
      <c r="C203" s="1">
        <v>2935</v>
      </c>
      <c r="D203" s="1">
        <v>720</v>
      </c>
      <c r="E203" s="1" t="s">
        <v>85</v>
      </c>
      <c r="F203" s="1" t="s">
        <v>86</v>
      </c>
    </row>
    <row r="204" spans="1:6" x14ac:dyDescent="0.25">
      <c r="A204" s="1" t="s">
        <v>14</v>
      </c>
      <c r="B204" s="1">
        <v>5105</v>
      </c>
      <c r="C204" s="1">
        <v>2800</v>
      </c>
      <c r="D204" s="1">
        <v>776</v>
      </c>
      <c r="E204" s="22">
        <v>8.1900000000000001E-2</v>
      </c>
      <c r="F204" s="22">
        <v>0.13750000000000001</v>
      </c>
    </row>
    <row r="205" spans="1:6" x14ac:dyDescent="0.25">
      <c r="A205" s="1" t="s">
        <v>14</v>
      </c>
      <c r="B205" s="1">
        <v>5106</v>
      </c>
      <c r="C205" s="1">
        <v>2650</v>
      </c>
      <c r="D205" s="1">
        <v>650</v>
      </c>
      <c r="E205" s="1"/>
      <c r="F205" s="1"/>
    </row>
    <row r="206" spans="1:6" x14ac:dyDescent="0.25">
      <c r="A206" s="1" t="s">
        <v>14</v>
      </c>
      <c r="B206" s="1">
        <v>5107</v>
      </c>
      <c r="C206" s="1">
        <v>2665</v>
      </c>
      <c r="D206" s="1">
        <v>628</v>
      </c>
      <c r="E206" s="1"/>
      <c r="F206" s="1"/>
    </row>
    <row r="207" spans="1:6" x14ac:dyDescent="0.25">
      <c r="A207" s="1" t="s">
        <v>14</v>
      </c>
      <c r="B207" s="1">
        <v>5108</v>
      </c>
      <c r="C207" s="1">
        <v>2430</v>
      </c>
      <c r="D207" s="1">
        <v>734</v>
      </c>
      <c r="E207" s="1"/>
      <c r="F207" s="1"/>
    </row>
    <row r="208" spans="1:6" x14ac:dyDescent="0.25">
      <c r="A208" s="1" t="s">
        <v>14</v>
      </c>
      <c r="B208" s="1">
        <v>5109</v>
      </c>
      <c r="C208" s="1">
        <v>2670</v>
      </c>
      <c r="D208" s="1">
        <v>628</v>
      </c>
      <c r="E208" s="1"/>
      <c r="F208" s="1"/>
    </row>
    <row r="209" spans="1:6" x14ac:dyDescent="0.25">
      <c r="A209" s="1" t="s">
        <v>14</v>
      </c>
      <c r="B209" s="1">
        <v>5110</v>
      </c>
      <c r="C209" s="1">
        <v>2470</v>
      </c>
      <c r="D209" s="1">
        <v>710</v>
      </c>
      <c r="E209" s="1"/>
      <c r="F209" s="1"/>
    </row>
    <row r="210" spans="1:6" x14ac:dyDescent="0.25">
      <c r="A210" s="1" t="s">
        <v>14</v>
      </c>
      <c r="B210" s="1">
        <v>5110</v>
      </c>
      <c r="C210" s="1">
        <v>2630</v>
      </c>
      <c r="D210" s="1"/>
      <c r="E210" s="1"/>
      <c r="F210" s="1"/>
    </row>
    <row r="211" spans="1:6" x14ac:dyDescent="0.25">
      <c r="A211" s="1" t="s">
        <v>14</v>
      </c>
      <c r="B211" s="1">
        <v>5112</v>
      </c>
      <c r="C211" s="1">
        <v>2575</v>
      </c>
      <c r="D211" s="1">
        <v>792</v>
      </c>
      <c r="E211" s="1"/>
      <c r="F211" s="1"/>
    </row>
    <row r="212" spans="1:6" x14ac:dyDescent="0.25">
      <c r="A212" s="1" t="s">
        <v>14</v>
      </c>
      <c r="B212" s="1">
        <v>5116</v>
      </c>
      <c r="C212" s="1">
        <v>2150</v>
      </c>
      <c r="D212" s="1">
        <v>598</v>
      </c>
      <c r="E212" s="1"/>
      <c r="F212" s="1"/>
    </row>
    <row r="213" spans="1:6" x14ac:dyDescent="0.25">
      <c r="A213" s="1" t="s">
        <v>14</v>
      </c>
      <c r="B213" s="1">
        <v>5119</v>
      </c>
      <c r="C213" s="1">
        <v>2625</v>
      </c>
      <c r="D213" s="1">
        <v>600</v>
      </c>
      <c r="E213" s="1"/>
      <c r="F213" s="1"/>
    </row>
    <row r="214" spans="1:6" x14ac:dyDescent="0.25">
      <c r="A214" s="1" t="s">
        <v>14</v>
      </c>
      <c r="B214" s="1">
        <v>5120</v>
      </c>
      <c r="C214" s="1">
        <v>2230</v>
      </c>
      <c r="D214" s="1">
        <v>490</v>
      </c>
      <c r="E214" s="1"/>
      <c r="F214" s="1"/>
    </row>
    <row r="215" spans="1:6" x14ac:dyDescent="0.25">
      <c r="A215" s="1" t="s">
        <v>14</v>
      </c>
      <c r="B215" s="1">
        <v>5122</v>
      </c>
      <c r="C215" s="1">
        <v>2610</v>
      </c>
      <c r="D215" s="1">
        <v>696</v>
      </c>
      <c r="E215" s="1"/>
      <c r="F215" s="1"/>
    </row>
    <row r="216" spans="1:6" x14ac:dyDescent="0.25">
      <c r="A216" s="1" t="s">
        <v>14</v>
      </c>
      <c r="B216" s="1">
        <v>5123</v>
      </c>
      <c r="C216" s="1">
        <v>2440</v>
      </c>
      <c r="D216" s="1">
        <v>525</v>
      </c>
      <c r="E216" s="1"/>
      <c r="F216" s="1"/>
    </row>
    <row r="217" spans="1:6" x14ac:dyDescent="0.25">
      <c r="A217" s="1" t="s">
        <v>14</v>
      </c>
      <c r="B217" s="1">
        <v>5125</v>
      </c>
      <c r="C217" s="1">
        <v>2790</v>
      </c>
      <c r="D217" s="1">
        <v>716</v>
      </c>
      <c r="E217" s="1"/>
      <c r="F217" s="1"/>
    </row>
    <row r="218" spans="1:6" x14ac:dyDescent="0.25">
      <c r="A218" s="1" t="s">
        <v>14</v>
      </c>
      <c r="B218" s="1">
        <v>5126</v>
      </c>
      <c r="C218" s="1">
        <v>2460</v>
      </c>
      <c r="D218" s="1">
        <v>560</v>
      </c>
      <c r="E218" s="1"/>
      <c r="F218" s="1"/>
    </row>
    <row r="219" spans="1:6" x14ac:dyDescent="0.25">
      <c r="A219" s="1" t="s">
        <v>14</v>
      </c>
      <c r="B219" s="1">
        <v>5127</v>
      </c>
      <c r="C219" s="1">
        <v>2660</v>
      </c>
      <c r="D219" s="1">
        <v>615</v>
      </c>
      <c r="E219" s="1"/>
      <c r="F219" s="1"/>
    </row>
    <row r="220" spans="1:6" x14ac:dyDescent="0.25">
      <c r="A220" s="1" t="s">
        <v>14</v>
      </c>
      <c r="B220" s="1">
        <v>5133</v>
      </c>
      <c r="C220" s="1">
        <v>2480</v>
      </c>
      <c r="D220" s="1">
        <v>735</v>
      </c>
      <c r="E220" s="1"/>
      <c r="F220" s="1"/>
    </row>
    <row r="221" spans="1:6" x14ac:dyDescent="0.25">
      <c r="A221" s="1" t="s">
        <v>14</v>
      </c>
      <c r="B221" s="1">
        <v>5134</v>
      </c>
      <c r="C221" s="1">
        <v>2430</v>
      </c>
      <c r="D221" s="1">
        <v>572</v>
      </c>
      <c r="E221" s="1"/>
      <c r="F221" s="1"/>
    </row>
    <row r="222" spans="1:6" x14ac:dyDescent="0.25">
      <c r="A222" s="1" t="s">
        <v>14</v>
      </c>
      <c r="B222" s="1">
        <v>5135</v>
      </c>
      <c r="C222" s="1">
        <v>2505</v>
      </c>
      <c r="D222" s="1">
        <v>635</v>
      </c>
      <c r="E222" s="1"/>
      <c r="F222" s="1"/>
    </row>
    <row r="223" spans="1:6" x14ac:dyDescent="0.25">
      <c r="A223" s="1" t="s">
        <v>14</v>
      </c>
      <c r="B223" s="1">
        <v>5138</v>
      </c>
      <c r="C223" s="1">
        <v>2145</v>
      </c>
      <c r="D223" s="1">
        <v>608</v>
      </c>
      <c r="E223" s="1"/>
      <c r="F223" s="1"/>
    </row>
    <row r="224" spans="1:6" x14ac:dyDescent="0.25">
      <c r="A224" s="1" t="s">
        <v>14</v>
      </c>
      <c r="B224" s="1">
        <v>5140</v>
      </c>
      <c r="C224" s="1">
        <v>2795</v>
      </c>
      <c r="D224" s="1">
        <v>724</v>
      </c>
      <c r="E224" s="1"/>
      <c r="F224" s="1"/>
    </row>
    <row r="225" spans="1:6" x14ac:dyDescent="0.25">
      <c r="A225" s="1" t="s">
        <v>14</v>
      </c>
      <c r="B225" s="1">
        <v>5144</v>
      </c>
      <c r="C225" s="1">
        <v>2295</v>
      </c>
      <c r="D225" s="1">
        <v>578</v>
      </c>
      <c r="E225" s="1"/>
      <c r="F225" s="1"/>
    </row>
    <row r="226" spans="1:6" x14ac:dyDescent="0.25">
      <c r="A226" s="1" t="s">
        <v>14</v>
      </c>
      <c r="B226" s="1">
        <v>5148</v>
      </c>
      <c r="C226" s="1">
        <v>2730</v>
      </c>
      <c r="D226" s="1">
        <v>736</v>
      </c>
      <c r="E226" s="1"/>
      <c r="F226" s="1"/>
    </row>
    <row r="227" spans="1:6" x14ac:dyDescent="0.25">
      <c r="A227" s="1" t="s">
        <v>14</v>
      </c>
      <c r="B227" s="1">
        <v>5149</v>
      </c>
      <c r="C227" s="1">
        <v>2610</v>
      </c>
      <c r="D227" s="1">
        <v>614</v>
      </c>
      <c r="E227" s="1"/>
      <c r="F227" s="1"/>
    </row>
    <row r="228" spans="1:6" x14ac:dyDescent="0.25">
      <c r="A228" s="1" t="s">
        <v>14</v>
      </c>
      <c r="B228" s="1">
        <v>5150</v>
      </c>
      <c r="C228" s="1">
        <v>2695</v>
      </c>
      <c r="D228" s="1">
        <v>635</v>
      </c>
      <c r="E228" s="1"/>
      <c r="F228" s="1"/>
    </row>
    <row r="229" spans="1:6" x14ac:dyDescent="0.25">
      <c r="A229" s="1" t="s">
        <v>14</v>
      </c>
      <c r="B229" s="1">
        <v>5151</v>
      </c>
      <c r="C229" s="1">
        <v>2165</v>
      </c>
      <c r="D229" s="1">
        <v>475</v>
      </c>
      <c r="E229" s="1"/>
      <c r="F229" s="1"/>
    </row>
    <row r="230" spans="1:6" x14ac:dyDescent="0.25">
      <c r="A230" s="1" t="s">
        <v>14</v>
      </c>
      <c r="B230" s="1">
        <v>5154</v>
      </c>
      <c r="C230" s="1">
        <v>2495</v>
      </c>
      <c r="D230" s="1">
        <v>615</v>
      </c>
      <c r="E230" s="1" t="s">
        <v>76</v>
      </c>
      <c r="F230" s="1" t="s">
        <v>77</v>
      </c>
    </row>
    <row r="231" spans="1:6" x14ac:dyDescent="0.25">
      <c r="A231" s="1" t="s">
        <v>15</v>
      </c>
      <c r="B231" s="1">
        <v>4976</v>
      </c>
      <c r="C231" s="1">
        <v>2330</v>
      </c>
      <c r="D231" s="1">
        <v>458</v>
      </c>
      <c r="E231" s="21">
        <v>0.88</v>
      </c>
      <c r="F231" s="21">
        <v>0.6</v>
      </c>
    </row>
    <row r="232" spans="1:6" x14ac:dyDescent="0.25">
      <c r="A232" s="1" t="s">
        <v>15</v>
      </c>
      <c r="B232" s="1">
        <v>4978</v>
      </c>
      <c r="C232" s="1">
        <v>2525</v>
      </c>
      <c r="D232" s="1">
        <v>584</v>
      </c>
      <c r="E232" s="1"/>
      <c r="F232" s="1"/>
    </row>
    <row r="233" spans="1:6" x14ac:dyDescent="0.25">
      <c r="A233" s="1" t="s">
        <v>15</v>
      </c>
      <c r="B233" s="1">
        <v>4979</v>
      </c>
      <c r="C233" s="1">
        <v>2230</v>
      </c>
      <c r="D233" s="1">
        <v>370</v>
      </c>
      <c r="E233" s="1" t="s">
        <v>85</v>
      </c>
      <c r="F233" s="1" t="s">
        <v>86</v>
      </c>
    </row>
    <row r="234" spans="1:6" x14ac:dyDescent="0.25">
      <c r="A234" s="1" t="s">
        <v>15</v>
      </c>
      <c r="B234" s="1">
        <v>4980</v>
      </c>
      <c r="C234" s="1">
        <v>2040</v>
      </c>
      <c r="D234" s="1">
        <v>525</v>
      </c>
      <c r="E234" s="22">
        <v>6.4799999999999996E-2</v>
      </c>
      <c r="F234" s="22">
        <v>0.127</v>
      </c>
    </row>
    <row r="235" spans="1:6" x14ac:dyDescent="0.25">
      <c r="A235" s="1" t="s">
        <v>15</v>
      </c>
      <c r="B235" s="1">
        <v>4982</v>
      </c>
      <c r="C235" s="1">
        <v>2065</v>
      </c>
      <c r="D235" s="1">
        <v>506</v>
      </c>
      <c r="E235" s="1"/>
      <c r="F235" s="1"/>
    </row>
    <row r="236" spans="1:6" x14ac:dyDescent="0.25">
      <c r="A236" s="1" t="s">
        <v>15</v>
      </c>
      <c r="B236" s="1">
        <v>4984</v>
      </c>
      <c r="C236" s="1">
        <v>2130</v>
      </c>
      <c r="D236" s="1">
        <v>546</v>
      </c>
      <c r="E236" s="1"/>
      <c r="F236" s="1"/>
    </row>
    <row r="237" spans="1:6" x14ac:dyDescent="0.25">
      <c r="A237" s="1" t="s">
        <v>15</v>
      </c>
      <c r="B237" s="1">
        <v>4985</v>
      </c>
      <c r="C237" s="1">
        <v>2100</v>
      </c>
      <c r="D237" s="1">
        <v>630</v>
      </c>
      <c r="E237" s="1"/>
      <c r="F237" s="1"/>
    </row>
    <row r="238" spans="1:6" x14ac:dyDescent="0.25">
      <c r="A238" s="1" t="s">
        <v>15</v>
      </c>
      <c r="B238" s="1">
        <v>4986</v>
      </c>
      <c r="C238" s="1">
        <v>2190</v>
      </c>
      <c r="D238" s="1">
        <v>510</v>
      </c>
      <c r="E238" s="1"/>
      <c r="F238" s="1"/>
    </row>
    <row r="239" spans="1:6" x14ac:dyDescent="0.25">
      <c r="A239" s="1" t="s">
        <v>15</v>
      </c>
      <c r="B239" s="1">
        <v>4987</v>
      </c>
      <c r="C239" s="1">
        <v>2245</v>
      </c>
      <c r="D239" s="1">
        <v>564</v>
      </c>
      <c r="E239" s="1"/>
      <c r="F239" s="1"/>
    </row>
    <row r="240" spans="1:6" x14ac:dyDescent="0.25">
      <c r="A240" s="1" t="s">
        <v>15</v>
      </c>
      <c r="B240" s="1">
        <v>4988</v>
      </c>
      <c r="C240" s="1">
        <v>2055</v>
      </c>
      <c r="D240" s="1">
        <v>544</v>
      </c>
      <c r="E240" s="1"/>
      <c r="F240" s="1"/>
    </row>
    <row r="241" spans="1:6" x14ac:dyDescent="0.25">
      <c r="A241" s="1" t="s">
        <v>15</v>
      </c>
      <c r="B241" s="1">
        <v>4989</v>
      </c>
      <c r="C241" s="1">
        <v>2125</v>
      </c>
      <c r="D241" s="1">
        <v>576</v>
      </c>
      <c r="E241" s="1"/>
      <c r="F241" s="1"/>
    </row>
    <row r="242" spans="1:6" x14ac:dyDescent="0.25">
      <c r="A242" s="1" t="s">
        <v>15</v>
      </c>
      <c r="B242" s="1">
        <v>4990</v>
      </c>
      <c r="C242" s="1">
        <v>2240</v>
      </c>
      <c r="D242" s="1">
        <v>685</v>
      </c>
      <c r="E242" s="1"/>
      <c r="F242" s="1"/>
    </row>
    <row r="243" spans="1:6" x14ac:dyDescent="0.25">
      <c r="A243" s="1" t="s">
        <v>15</v>
      </c>
      <c r="B243" s="1">
        <v>4992</v>
      </c>
      <c r="C243" s="1">
        <v>2100</v>
      </c>
      <c r="D243" s="1">
        <v>568</v>
      </c>
      <c r="E243" s="1"/>
      <c r="F243" s="1"/>
    </row>
    <row r="244" spans="1:6" x14ac:dyDescent="0.25">
      <c r="A244" s="1" t="s">
        <v>15</v>
      </c>
      <c r="B244" s="1">
        <v>4993</v>
      </c>
      <c r="C244" s="1">
        <v>2150</v>
      </c>
      <c r="D244" s="1">
        <v>468</v>
      </c>
      <c r="E244" s="1"/>
      <c r="F244" s="1"/>
    </row>
    <row r="245" spans="1:6" x14ac:dyDescent="0.25">
      <c r="A245" s="1" t="s">
        <v>15</v>
      </c>
      <c r="B245" s="1">
        <v>4994</v>
      </c>
      <c r="C245" s="1">
        <v>2130</v>
      </c>
      <c r="D245" s="1">
        <v>610</v>
      </c>
      <c r="E245" s="1"/>
      <c r="F245" s="1"/>
    </row>
    <row r="246" spans="1:6" x14ac:dyDescent="0.25">
      <c r="A246" s="1" t="s">
        <v>15</v>
      </c>
      <c r="B246" s="1">
        <v>4995</v>
      </c>
      <c r="C246" s="1">
        <v>2370</v>
      </c>
      <c r="D246" s="1">
        <v>640</v>
      </c>
      <c r="E246" s="1"/>
      <c r="F246" s="1"/>
    </row>
    <row r="247" spans="1:6" x14ac:dyDescent="0.25">
      <c r="A247" s="1" t="s">
        <v>15</v>
      </c>
      <c r="B247" s="1">
        <v>4996</v>
      </c>
      <c r="C247" s="1">
        <v>2230</v>
      </c>
      <c r="D247" s="1">
        <v>615</v>
      </c>
      <c r="E247" s="1"/>
      <c r="F247" s="1"/>
    </row>
    <row r="248" spans="1:6" x14ac:dyDescent="0.25">
      <c r="A248" s="1" t="s">
        <v>15</v>
      </c>
      <c r="B248" s="1">
        <v>4997</v>
      </c>
      <c r="C248" s="1">
        <v>1955</v>
      </c>
      <c r="D248" s="1">
        <v>498</v>
      </c>
      <c r="E248" s="1"/>
      <c r="F248" s="1"/>
    </row>
    <row r="249" spans="1:6" x14ac:dyDescent="0.25">
      <c r="A249" s="1" t="s">
        <v>15</v>
      </c>
      <c r="B249" s="1">
        <v>4998</v>
      </c>
      <c r="C249" s="1">
        <v>2145</v>
      </c>
      <c r="D249" s="1">
        <v>492</v>
      </c>
      <c r="E249" s="1"/>
      <c r="F249" s="1"/>
    </row>
    <row r="250" spans="1:6" x14ac:dyDescent="0.25">
      <c r="A250" s="1" t="s">
        <v>15</v>
      </c>
      <c r="B250" s="1">
        <v>4999</v>
      </c>
      <c r="C250" s="1">
        <v>2095</v>
      </c>
      <c r="D250" s="1">
        <v>502</v>
      </c>
      <c r="E250" s="1"/>
      <c r="F250" s="1"/>
    </row>
    <row r="251" spans="1:6" x14ac:dyDescent="0.25">
      <c r="A251" s="1" t="s">
        <v>15</v>
      </c>
      <c r="B251" s="1">
        <v>5000</v>
      </c>
      <c r="C251" s="1">
        <v>2005</v>
      </c>
      <c r="D251" s="1"/>
      <c r="E251" s="1"/>
      <c r="F251" s="1"/>
    </row>
    <row r="252" spans="1:6" x14ac:dyDescent="0.25">
      <c r="A252" s="1" t="s">
        <v>15</v>
      </c>
      <c r="B252" s="1">
        <v>5016</v>
      </c>
      <c r="C252" s="1">
        <v>2170</v>
      </c>
      <c r="D252" s="1">
        <v>574</v>
      </c>
      <c r="E252" s="1"/>
      <c r="F252" s="1"/>
    </row>
    <row r="253" spans="1:6" x14ac:dyDescent="0.25">
      <c r="A253" s="1" t="s">
        <v>15</v>
      </c>
      <c r="B253" s="1">
        <v>5019</v>
      </c>
      <c r="C253" s="1">
        <v>2340</v>
      </c>
      <c r="D253" s="1">
        <v>570</v>
      </c>
      <c r="E253" s="1"/>
      <c r="F253" s="1"/>
    </row>
    <row r="254" spans="1:6" x14ac:dyDescent="0.25">
      <c r="A254" s="1" t="s">
        <v>15</v>
      </c>
      <c r="B254" s="1">
        <v>5020</v>
      </c>
      <c r="C254" s="1">
        <v>2120</v>
      </c>
      <c r="D254" s="1">
        <v>652</v>
      </c>
      <c r="E254" s="1"/>
      <c r="F254" s="1"/>
    </row>
    <row r="255" spans="1:6" x14ac:dyDescent="0.25">
      <c r="A255" s="1" t="s">
        <v>15</v>
      </c>
      <c r="B255" s="1">
        <v>5022</v>
      </c>
      <c r="C255" s="1">
        <v>2110</v>
      </c>
      <c r="D255" s="1">
        <v>500</v>
      </c>
      <c r="E255" s="1"/>
      <c r="F255" s="1"/>
    </row>
    <row r="256" spans="1:6" x14ac:dyDescent="0.25">
      <c r="A256" s="1" t="s">
        <v>15</v>
      </c>
      <c r="B256" s="1">
        <v>5025</v>
      </c>
      <c r="C256" s="1">
        <v>2520</v>
      </c>
      <c r="D256" s="1">
        <v>560</v>
      </c>
      <c r="E256" s="1" t="s">
        <v>76</v>
      </c>
      <c r="F256" s="1" t="s">
        <v>77</v>
      </c>
    </row>
    <row r="257" spans="1:6" x14ac:dyDescent="0.25">
      <c r="A257" s="1" t="s">
        <v>16</v>
      </c>
      <c r="B257" s="1">
        <v>5001</v>
      </c>
      <c r="C257" s="1">
        <v>2550</v>
      </c>
      <c r="D257" s="1">
        <v>628</v>
      </c>
      <c r="E257" s="21">
        <v>0.75</v>
      </c>
      <c r="F257" s="21">
        <v>0.5</v>
      </c>
    </row>
    <row r="258" spans="1:6" x14ac:dyDescent="0.25">
      <c r="A258" s="1" t="s">
        <v>16</v>
      </c>
      <c r="B258" s="1">
        <v>5002</v>
      </c>
      <c r="C258" s="1">
        <v>2485</v>
      </c>
      <c r="D258" s="1">
        <v>584</v>
      </c>
      <c r="E258" s="1"/>
      <c r="F258" s="1"/>
    </row>
    <row r="259" spans="1:6" x14ac:dyDescent="0.25">
      <c r="A259" s="1" t="s">
        <v>16</v>
      </c>
      <c r="B259" s="1">
        <v>5004</v>
      </c>
      <c r="C259" s="1">
        <v>2660</v>
      </c>
      <c r="D259" s="1">
        <v>724</v>
      </c>
      <c r="E259" s="1" t="s">
        <v>85</v>
      </c>
      <c r="F259" s="1" t="s">
        <v>86</v>
      </c>
    </row>
    <row r="260" spans="1:6" x14ac:dyDescent="0.25">
      <c r="A260" s="1" t="s">
        <v>16</v>
      </c>
      <c r="B260" s="1">
        <v>5005</v>
      </c>
      <c r="C260" s="1">
        <v>2715</v>
      </c>
      <c r="D260" s="1">
        <v>692</v>
      </c>
      <c r="E260" s="22">
        <v>8.5699999999999998E-2</v>
      </c>
      <c r="F260" s="22">
        <v>0.15540000000000001</v>
      </c>
    </row>
    <row r="261" spans="1:6" x14ac:dyDescent="0.25">
      <c r="A261" s="1" t="s">
        <v>16</v>
      </c>
      <c r="B261" s="1">
        <v>5006</v>
      </c>
      <c r="C261" s="1">
        <v>2790</v>
      </c>
      <c r="D261" s="1">
        <v>650</v>
      </c>
      <c r="E261" s="1"/>
      <c r="F261" s="1"/>
    </row>
    <row r="262" spans="1:6" x14ac:dyDescent="0.25">
      <c r="A262" s="1" t="s">
        <v>16</v>
      </c>
      <c r="B262" s="1">
        <v>5007</v>
      </c>
      <c r="C262" s="1">
        <v>2710</v>
      </c>
      <c r="D262" s="1">
        <v>660</v>
      </c>
      <c r="E262" s="1"/>
      <c r="F262" s="1"/>
    </row>
    <row r="263" spans="1:6" x14ac:dyDescent="0.25">
      <c r="A263" s="1" t="s">
        <v>16</v>
      </c>
      <c r="B263" s="1">
        <v>5008</v>
      </c>
      <c r="C263" s="1">
        <v>2715</v>
      </c>
      <c r="D263" s="1">
        <v>660</v>
      </c>
      <c r="E263" s="1"/>
      <c r="F263" s="1"/>
    </row>
    <row r="264" spans="1:6" x14ac:dyDescent="0.25">
      <c r="A264" s="1" t="s">
        <v>16</v>
      </c>
      <c r="B264" s="1">
        <v>5011</v>
      </c>
      <c r="C264" s="1">
        <v>2455</v>
      </c>
      <c r="D264" s="1"/>
      <c r="E264" s="1"/>
      <c r="F264" s="1"/>
    </row>
    <row r="265" spans="1:6" x14ac:dyDescent="0.25">
      <c r="A265" s="1" t="s">
        <v>16</v>
      </c>
      <c r="B265" s="1">
        <v>5012</v>
      </c>
      <c r="C265" s="1">
        <v>2575</v>
      </c>
      <c r="D265" s="1">
        <v>730</v>
      </c>
      <c r="E265" s="1"/>
      <c r="F265" s="1"/>
    </row>
    <row r="266" spans="1:6" x14ac:dyDescent="0.25">
      <c r="A266" s="1" t="s">
        <v>16</v>
      </c>
      <c r="B266" s="1">
        <v>5014</v>
      </c>
      <c r="C266" s="1">
        <v>2655</v>
      </c>
      <c r="D266" s="1">
        <v>630</v>
      </c>
      <c r="E266" s="1"/>
      <c r="F266" s="1"/>
    </row>
    <row r="267" spans="1:6" x14ac:dyDescent="0.25">
      <c r="A267" s="1" t="s">
        <v>16</v>
      </c>
      <c r="B267" s="1">
        <v>5015</v>
      </c>
      <c r="C267" s="1">
        <v>2620</v>
      </c>
      <c r="D267" s="1">
        <v>756</v>
      </c>
      <c r="E267" s="1"/>
      <c r="F267" s="1"/>
    </row>
    <row r="268" spans="1:6" x14ac:dyDescent="0.25">
      <c r="A268" s="1" t="s">
        <v>16</v>
      </c>
      <c r="B268" s="1">
        <v>5017</v>
      </c>
      <c r="C268" s="1">
        <v>2735</v>
      </c>
      <c r="D268" s="1">
        <v>704</v>
      </c>
      <c r="E268" s="1"/>
      <c r="F268" s="1"/>
    </row>
    <row r="269" spans="1:6" x14ac:dyDescent="0.25">
      <c r="A269" s="1" t="s">
        <v>16</v>
      </c>
      <c r="B269" s="1">
        <v>5018</v>
      </c>
      <c r="C269" s="1">
        <v>2495</v>
      </c>
      <c r="D269" s="1"/>
      <c r="E269" s="1"/>
      <c r="F269" s="1"/>
    </row>
    <row r="270" spans="1:6" x14ac:dyDescent="0.25">
      <c r="A270" s="1" t="s">
        <v>16</v>
      </c>
      <c r="B270" s="1">
        <v>5021</v>
      </c>
      <c r="C270" s="1">
        <v>3050</v>
      </c>
      <c r="D270" s="1">
        <v>865</v>
      </c>
      <c r="E270" s="1"/>
      <c r="F270" s="1"/>
    </row>
    <row r="271" spans="1:6" x14ac:dyDescent="0.25">
      <c r="A271" s="1" t="s">
        <v>16</v>
      </c>
      <c r="B271" s="1">
        <v>5023</v>
      </c>
      <c r="C271" s="1">
        <v>2185</v>
      </c>
      <c r="D271" s="1">
        <v>480</v>
      </c>
      <c r="E271" s="1"/>
      <c r="F271" s="1"/>
    </row>
    <row r="272" spans="1:6" x14ac:dyDescent="0.25">
      <c r="A272" s="1" t="s">
        <v>16</v>
      </c>
      <c r="B272" s="1">
        <v>5024</v>
      </c>
      <c r="C272" s="1">
        <v>3175</v>
      </c>
      <c r="D272" s="1">
        <v>728</v>
      </c>
      <c r="E272" s="1"/>
      <c r="F272" s="1"/>
    </row>
    <row r="273" spans="1:6" x14ac:dyDescent="0.25">
      <c r="A273" s="1" t="s">
        <v>16</v>
      </c>
      <c r="B273" s="1">
        <v>5032</v>
      </c>
      <c r="C273" s="1">
        <v>2750</v>
      </c>
      <c r="D273" s="1">
        <v>870</v>
      </c>
      <c r="E273" s="1"/>
      <c r="F273" s="1"/>
    </row>
    <row r="274" spans="1:6" x14ac:dyDescent="0.25">
      <c r="A274" s="1" t="s">
        <v>16</v>
      </c>
      <c r="B274" s="1">
        <v>5033</v>
      </c>
      <c r="C274" s="1">
        <v>2950</v>
      </c>
      <c r="D274" s="1">
        <v>786</v>
      </c>
      <c r="E274" s="1"/>
      <c r="F274" s="1"/>
    </row>
    <row r="275" spans="1:6" x14ac:dyDescent="0.25">
      <c r="A275" s="1" t="s">
        <v>16</v>
      </c>
      <c r="B275" s="1">
        <v>5038</v>
      </c>
      <c r="C275" s="1">
        <v>2240</v>
      </c>
      <c r="D275" s="1">
        <v>540</v>
      </c>
      <c r="E275" s="1"/>
      <c r="F275" s="1"/>
    </row>
    <row r="276" spans="1:6" x14ac:dyDescent="0.25">
      <c r="A276" s="1" t="s">
        <v>16</v>
      </c>
      <c r="B276" s="1">
        <v>5042</v>
      </c>
      <c r="C276" s="1">
        <v>2790</v>
      </c>
      <c r="D276" s="1">
        <v>536</v>
      </c>
      <c r="E276" s="1"/>
      <c r="F276" s="1"/>
    </row>
    <row r="277" spans="1:6" x14ac:dyDescent="0.25">
      <c r="A277" s="1" t="s">
        <v>16</v>
      </c>
      <c r="B277" s="1">
        <v>5045</v>
      </c>
      <c r="C277" s="1">
        <v>2610</v>
      </c>
      <c r="D277" s="1">
        <v>542</v>
      </c>
      <c r="E277" s="1"/>
      <c r="F277" s="1"/>
    </row>
    <row r="278" spans="1:6" x14ac:dyDescent="0.25">
      <c r="A278" s="1" t="s">
        <v>16</v>
      </c>
      <c r="B278" s="1">
        <v>5048</v>
      </c>
      <c r="C278" s="1">
        <v>2690</v>
      </c>
      <c r="D278" s="1">
        <v>746</v>
      </c>
      <c r="E278" s="1"/>
      <c r="F278" s="1"/>
    </row>
    <row r="279" spans="1:6" x14ac:dyDescent="0.25">
      <c r="A279" s="1" t="s">
        <v>16</v>
      </c>
      <c r="B279" s="1">
        <v>5050</v>
      </c>
      <c r="C279" s="1">
        <v>2625</v>
      </c>
      <c r="D279" s="1">
        <v>605</v>
      </c>
      <c r="E279" s="1"/>
      <c r="F279" s="1"/>
    </row>
    <row r="280" spans="1:6" x14ac:dyDescent="0.25">
      <c r="A280" s="1" t="s">
        <v>16</v>
      </c>
      <c r="B280" s="1">
        <v>5156</v>
      </c>
      <c r="C280" s="1">
        <v>2340</v>
      </c>
      <c r="D280" s="1">
        <v>584</v>
      </c>
      <c r="E280" s="1"/>
      <c r="F280" s="1"/>
    </row>
    <row r="281" spans="1:6" x14ac:dyDescent="0.25">
      <c r="A281" s="1" t="s">
        <v>73</v>
      </c>
      <c r="B281" s="1">
        <v>5985</v>
      </c>
      <c r="C281" s="1">
        <v>2255</v>
      </c>
      <c r="D281" s="1"/>
      <c r="E281" s="1"/>
      <c r="F281" s="1"/>
    </row>
    <row r="282" spans="1:6" x14ac:dyDescent="0.25">
      <c r="A282" s="1"/>
      <c r="B282" s="1">
        <v>4049</v>
      </c>
      <c r="C282" s="1">
        <v>2870</v>
      </c>
      <c r="D282" s="1"/>
      <c r="E282" s="1"/>
      <c r="F282" s="1"/>
    </row>
    <row r="283" spans="1:6" x14ac:dyDescent="0.25">
      <c r="A283" s="1"/>
      <c r="B283" s="1" t="s">
        <v>60</v>
      </c>
      <c r="C283" s="1">
        <v>2295</v>
      </c>
      <c r="D283" s="1">
        <v>520</v>
      </c>
      <c r="E283" s="1"/>
      <c r="F283" s="1"/>
    </row>
    <row r="284" spans="1:6" x14ac:dyDescent="0.25">
      <c r="A284" s="1"/>
      <c r="B284" s="1" t="s">
        <v>60</v>
      </c>
      <c r="C284" s="1">
        <v>2195</v>
      </c>
      <c r="D284" s="1"/>
      <c r="E284" s="1"/>
      <c r="F284" s="1"/>
    </row>
    <row r="285" spans="1:6" x14ac:dyDescent="0.25">
      <c r="A285" s="1"/>
      <c r="B285" s="1" t="s">
        <v>60</v>
      </c>
      <c r="C285" s="1">
        <v>1755</v>
      </c>
      <c r="D285" s="1"/>
      <c r="E285" s="1"/>
      <c r="F285" s="1"/>
    </row>
    <row r="286" spans="1:6" x14ac:dyDescent="0.25">
      <c r="A286" s="1"/>
      <c r="B286" s="1" t="s">
        <v>60</v>
      </c>
      <c r="C286" s="1">
        <v>1985</v>
      </c>
      <c r="D286" s="1"/>
      <c r="E286" s="1"/>
      <c r="F286" s="1"/>
    </row>
    <row r="287" spans="1:6" x14ac:dyDescent="0.25">
      <c r="A287" s="1"/>
      <c r="B287" s="1" t="s">
        <v>60</v>
      </c>
      <c r="C287" s="1">
        <v>2385</v>
      </c>
      <c r="D287" s="1"/>
      <c r="E287" s="1"/>
      <c r="F287" s="1"/>
    </row>
    <row r="288" spans="1:6" x14ac:dyDescent="0.25">
      <c r="A288" s="1"/>
      <c r="B288" s="1" t="s">
        <v>60</v>
      </c>
      <c r="C288" s="1">
        <v>1865</v>
      </c>
      <c r="D288" s="1"/>
      <c r="E288" s="1"/>
      <c r="F288" s="1"/>
    </row>
    <row r="289" spans="1:6" x14ac:dyDescent="0.25">
      <c r="A289" s="1"/>
      <c r="B289" s="1" t="s">
        <v>60</v>
      </c>
      <c r="C289" s="1">
        <v>2220</v>
      </c>
      <c r="D289" s="1"/>
      <c r="E289" s="1"/>
      <c r="F289" s="1"/>
    </row>
    <row r="290" spans="1:6" x14ac:dyDescent="0.25">
      <c r="A290" s="1"/>
      <c r="B290" s="1" t="s">
        <v>60</v>
      </c>
      <c r="C290" s="1">
        <v>2140</v>
      </c>
      <c r="D290" s="1"/>
      <c r="E290" s="1"/>
      <c r="F290" s="1"/>
    </row>
    <row r="291" spans="1:6" x14ac:dyDescent="0.25">
      <c r="A291" s="1"/>
      <c r="B291" s="1" t="s">
        <v>60</v>
      </c>
      <c r="C291" s="1">
        <v>2265</v>
      </c>
      <c r="D291" s="1"/>
      <c r="E291" s="1"/>
      <c r="F291" s="1"/>
    </row>
    <row r="292" spans="1:6" x14ac:dyDescent="0.25">
      <c r="A292" s="1"/>
      <c r="B292" s="1" t="s">
        <v>60</v>
      </c>
      <c r="C292" s="1">
        <v>2405</v>
      </c>
      <c r="D292" s="1"/>
      <c r="E292" s="1"/>
      <c r="F292" s="1"/>
    </row>
    <row r="293" spans="1:6" x14ac:dyDescent="0.25">
      <c r="A293" s="1"/>
      <c r="B293" s="1" t="s">
        <v>60</v>
      </c>
      <c r="C293" s="1">
        <v>2550</v>
      </c>
      <c r="D293" s="1"/>
      <c r="E293" s="1"/>
      <c r="F293" s="1"/>
    </row>
    <row r="294" spans="1:6" x14ac:dyDescent="0.25">
      <c r="A294" s="1"/>
      <c r="B294" s="1" t="s">
        <v>60</v>
      </c>
      <c r="C294" s="1">
        <v>2895</v>
      </c>
      <c r="D294" s="1"/>
      <c r="E294" s="1"/>
      <c r="F294" s="1"/>
    </row>
    <row r="295" spans="1:6" x14ac:dyDescent="0.25">
      <c r="A295" s="1"/>
      <c r="B295" s="1" t="s">
        <v>60</v>
      </c>
      <c r="C295" s="1">
        <v>2315</v>
      </c>
      <c r="D295" s="1"/>
      <c r="E295" s="1"/>
      <c r="F295" s="1"/>
    </row>
    <row r="296" spans="1:6" x14ac:dyDescent="0.25">
      <c r="A296" s="1"/>
      <c r="B296" s="1" t="s">
        <v>60</v>
      </c>
      <c r="C296" s="1">
        <v>2165</v>
      </c>
      <c r="D296" s="1"/>
      <c r="E296" s="1"/>
      <c r="F296" s="1"/>
    </row>
    <row r="297" spans="1:6" x14ac:dyDescent="0.25">
      <c r="A297" s="1"/>
      <c r="B297" s="1" t="s">
        <v>60</v>
      </c>
      <c r="C297" s="1">
        <v>2355</v>
      </c>
      <c r="D297" s="1"/>
      <c r="E297" s="1"/>
      <c r="F297" s="1"/>
    </row>
    <row r="298" spans="1:6" x14ac:dyDescent="0.25">
      <c r="A298" s="1"/>
      <c r="B298" s="1" t="s">
        <v>60</v>
      </c>
      <c r="C298" s="1">
        <v>2525</v>
      </c>
      <c r="D298" s="1"/>
      <c r="E298" s="1"/>
      <c r="F298" s="1"/>
    </row>
    <row r="299" spans="1:6" x14ac:dyDescent="0.25">
      <c r="A299" s="1"/>
      <c r="B299" s="1" t="s">
        <v>60</v>
      </c>
      <c r="C299" s="1">
        <v>2120</v>
      </c>
      <c r="D299" s="1"/>
      <c r="E299" s="1"/>
      <c r="F299" s="1"/>
    </row>
    <row r="300" spans="1:6" x14ac:dyDescent="0.25">
      <c r="A300" s="1"/>
      <c r="B300" s="1" t="s">
        <v>60</v>
      </c>
      <c r="C300" s="1">
        <v>2075</v>
      </c>
      <c r="D300" s="1"/>
      <c r="E300" s="1"/>
      <c r="F300" s="1"/>
    </row>
    <row r="301" spans="1:6" x14ac:dyDescent="0.25">
      <c r="A301" s="1"/>
      <c r="B301" s="1" t="s">
        <v>60</v>
      </c>
      <c r="C301" s="1">
        <v>2205</v>
      </c>
      <c r="D301" s="1"/>
      <c r="E301" s="1"/>
      <c r="F301" s="1"/>
    </row>
    <row r="302" spans="1:6" x14ac:dyDescent="0.25">
      <c r="A302" s="1"/>
      <c r="B302" s="1" t="s">
        <v>60</v>
      </c>
      <c r="C302" s="1">
        <v>2500</v>
      </c>
      <c r="D302" s="1"/>
      <c r="E302" s="1"/>
      <c r="F302" s="1"/>
    </row>
  </sheetData>
  <sortState ref="A2:C302">
    <sortCondition ref="A2:A302"/>
  </sortState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85" zoomScaleNormal="85" workbookViewId="0">
      <selection activeCell="C15" sqref="C15"/>
    </sheetView>
  </sheetViews>
  <sheetFormatPr defaultRowHeight="15" x14ac:dyDescent="0.25"/>
  <cols>
    <col min="1" max="1" width="11.140625" customWidth="1"/>
    <col min="2" max="2" width="9.5703125" customWidth="1"/>
    <col min="3" max="3" width="9.7109375" customWidth="1"/>
    <col min="4" max="4" width="10.140625" customWidth="1"/>
    <col min="5" max="5" width="13.28515625" customWidth="1"/>
    <col min="6" max="6" width="21.42578125" style="16" customWidth="1"/>
    <col min="7" max="7" width="26.5703125" customWidth="1"/>
    <col min="8" max="8" width="15.85546875" customWidth="1"/>
    <col min="9" max="9" width="21.7109375" customWidth="1"/>
    <col min="10" max="10" width="16.42578125" customWidth="1"/>
  </cols>
  <sheetData>
    <row r="1" spans="1:11" x14ac:dyDescent="0.25">
      <c r="A1" s="1" t="s">
        <v>23</v>
      </c>
      <c r="B1" s="3">
        <v>42621</v>
      </c>
      <c r="C1" s="3">
        <v>42629</v>
      </c>
      <c r="D1" s="3">
        <v>42633</v>
      </c>
      <c r="E1" s="3">
        <v>42634</v>
      </c>
      <c r="F1" s="3" t="s">
        <v>84</v>
      </c>
      <c r="G1" s="1" t="s">
        <v>25</v>
      </c>
      <c r="H1" s="1" t="s">
        <v>26</v>
      </c>
      <c r="I1" s="5" t="s">
        <v>24</v>
      </c>
      <c r="J1" s="4" t="s">
        <v>51</v>
      </c>
      <c r="K1" s="9" t="s">
        <v>53</v>
      </c>
    </row>
    <row r="2" spans="1:11" x14ac:dyDescent="0.25">
      <c r="A2" s="1" t="s">
        <v>13</v>
      </c>
      <c r="B2" s="1">
        <v>18.100000000000001</v>
      </c>
      <c r="C2" s="1">
        <v>10</v>
      </c>
      <c r="D2" s="1">
        <v>5</v>
      </c>
      <c r="E2" s="1">
        <v>5</v>
      </c>
      <c r="F2" s="1">
        <f>G2-H2</f>
        <v>7.1999999999999993</v>
      </c>
      <c r="G2" s="1">
        <v>9.1999999999999993</v>
      </c>
      <c r="H2" s="1">
        <v>2</v>
      </c>
      <c r="I2" s="5">
        <v>30.9</v>
      </c>
      <c r="J2" s="2">
        <v>26.486999999999998</v>
      </c>
      <c r="K2" s="10">
        <f>I2/J2</f>
        <v>1.1666100351115642</v>
      </c>
    </row>
    <row r="3" spans="1:11" x14ac:dyDescent="0.25">
      <c r="A3" s="1" t="s">
        <v>14</v>
      </c>
      <c r="B3" s="1">
        <v>17.600000000000001</v>
      </c>
      <c r="C3" s="1">
        <v>10</v>
      </c>
      <c r="D3" s="1">
        <v>5</v>
      </c>
      <c r="E3" s="1">
        <v>5</v>
      </c>
      <c r="F3" s="1">
        <f t="shared" ref="F3:F11" si="0">G3-H3</f>
        <v>3.5999999999999996</v>
      </c>
      <c r="G3" s="1">
        <v>5.6</v>
      </c>
      <c r="H3" s="1">
        <v>2</v>
      </c>
      <c r="I3" s="5">
        <v>34</v>
      </c>
      <c r="J3" s="2">
        <v>29.684999999999999</v>
      </c>
      <c r="K3" s="10">
        <f>I3/J3</f>
        <v>1.1453596092302509</v>
      </c>
    </row>
    <row r="4" spans="1:11" x14ac:dyDescent="0.25">
      <c r="A4" s="1" t="s">
        <v>15</v>
      </c>
      <c r="B4" s="1">
        <v>18.2</v>
      </c>
      <c r="C4" s="1"/>
      <c r="D4" s="1"/>
      <c r="E4" s="1">
        <v>5</v>
      </c>
      <c r="F4" s="1">
        <f t="shared" si="0"/>
        <v>6.4</v>
      </c>
      <c r="G4" s="1">
        <v>8.4</v>
      </c>
      <c r="H4" s="1">
        <v>2</v>
      </c>
      <c r="I4" s="5">
        <v>16.8</v>
      </c>
      <c r="J4" s="2">
        <v>14.433999999999999</v>
      </c>
      <c r="K4" s="10">
        <f>I4/J4</f>
        <v>1.163918525703201</v>
      </c>
    </row>
    <row r="5" spans="1:11" x14ac:dyDescent="0.25">
      <c r="A5" s="1" t="s">
        <v>16</v>
      </c>
      <c r="B5" s="1">
        <v>18.100000000000001</v>
      </c>
      <c r="C5" s="1"/>
      <c r="D5" s="1"/>
      <c r="E5" s="1">
        <v>5</v>
      </c>
      <c r="F5" s="1">
        <f t="shared" si="0"/>
        <v>6.4</v>
      </c>
      <c r="G5" s="1">
        <v>8.4</v>
      </c>
      <c r="H5" s="1">
        <v>2</v>
      </c>
      <c r="I5" s="5">
        <v>16.7</v>
      </c>
      <c r="J5" s="2">
        <v>14.109</v>
      </c>
      <c r="K5" s="10">
        <f>I5/J5</f>
        <v>1.1836416471755618</v>
      </c>
    </row>
    <row r="6" spans="1:11" x14ac:dyDescent="0.25">
      <c r="A6" s="1" t="s">
        <v>17</v>
      </c>
      <c r="B6" s="1">
        <v>17.899999999999999</v>
      </c>
      <c r="C6" s="1"/>
      <c r="D6" s="1"/>
      <c r="E6" s="1">
        <v>5</v>
      </c>
      <c r="F6" s="1">
        <f t="shared" si="0"/>
        <v>6.6</v>
      </c>
      <c r="G6" s="1">
        <v>8.5</v>
      </c>
      <c r="H6" s="1">
        <v>1.9</v>
      </c>
      <c r="I6" s="5">
        <v>16.3</v>
      </c>
      <c r="J6" s="2">
        <v>14.005000000000001</v>
      </c>
      <c r="K6" s="10">
        <f>I6/J6</f>
        <v>1.1638700464119958</v>
      </c>
    </row>
    <row r="7" spans="1:11" x14ac:dyDescent="0.25">
      <c r="A7" s="1" t="s">
        <v>18</v>
      </c>
      <c r="B7" s="1">
        <v>18</v>
      </c>
      <c r="C7" s="1"/>
      <c r="D7" s="1"/>
      <c r="E7" s="1">
        <v>5</v>
      </c>
      <c r="F7" s="1">
        <f t="shared" si="0"/>
        <v>5.5</v>
      </c>
      <c r="G7" s="1">
        <v>7.5</v>
      </c>
      <c r="H7" s="1">
        <v>2</v>
      </c>
      <c r="I7" s="5">
        <v>17.5</v>
      </c>
      <c r="J7" s="2">
        <v>15.284000000000001</v>
      </c>
      <c r="K7" s="10">
        <f>I7/J7</f>
        <v>1.144988222978278</v>
      </c>
    </row>
    <row r="8" spans="1:11" x14ac:dyDescent="0.25">
      <c r="A8" s="1" t="s">
        <v>19</v>
      </c>
      <c r="B8" s="1">
        <v>18.100000000000001</v>
      </c>
      <c r="C8" s="1"/>
      <c r="D8" s="1"/>
      <c r="E8" s="1">
        <v>5</v>
      </c>
      <c r="F8" s="1">
        <f t="shared" si="0"/>
        <v>6.6999999999999993</v>
      </c>
      <c r="G8" s="1">
        <v>8.6999999999999993</v>
      </c>
      <c r="H8" s="1">
        <v>2</v>
      </c>
      <c r="I8" s="5">
        <v>16.399999999999999</v>
      </c>
      <c r="J8" s="2">
        <v>12.949</v>
      </c>
      <c r="K8" s="10">
        <f>I8/J8</f>
        <v>1.2665070661827167</v>
      </c>
    </row>
    <row r="9" spans="1:11" x14ac:dyDescent="0.25">
      <c r="A9" s="1" t="s">
        <v>20</v>
      </c>
      <c r="B9" s="1">
        <v>17.899999999999999</v>
      </c>
      <c r="C9" s="1"/>
      <c r="D9" s="1"/>
      <c r="E9" s="1">
        <v>5</v>
      </c>
      <c r="F9" s="1">
        <f t="shared" si="0"/>
        <v>6.1999999999999993</v>
      </c>
      <c r="G9" s="1">
        <v>8.1999999999999993</v>
      </c>
      <c r="H9" s="1">
        <v>2</v>
      </c>
      <c r="I9" s="5">
        <v>16.7</v>
      </c>
      <c r="J9" s="2">
        <v>13.709</v>
      </c>
      <c r="K9" s="10">
        <f>I9/J9</f>
        <v>1.2181778393755927</v>
      </c>
    </row>
    <row r="10" spans="1:11" x14ac:dyDescent="0.25">
      <c r="A10" s="1" t="s">
        <v>21</v>
      </c>
      <c r="B10" s="1">
        <v>17.100000000000001</v>
      </c>
      <c r="C10" s="1"/>
      <c r="D10" s="1"/>
      <c r="E10" s="1">
        <v>5</v>
      </c>
      <c r="F10" s="1">
        <f t="shared" si="0"/>
        <v>5.3</v>
      </c>
      <c r="G10" s="1">
        <v>7.3</v>
      </c>
      <c r="H10" s="1">
        <v>2</v>
      </c>
      <c r="I10" s="5">
        <v>16.8</v>
      </c>
      <c r="J10" s="2">
        <v>14.526</v>
      </c>
      <c r="K10" s="10">
        <f>I10/J10</f>
        <v>1.1565468814539448</v>
      </c>
    </row>
    <row r="11" spans="1:11" x14ac:dyDescent="0.25">
      <c r="A11" s="1" t="s">
        <v>22</v>
      </c>
      <c r="B11" s="1">
        <v>18.100000000000001</v>
      </c>
      <c r="C11" s="1"/>
      <c r="D11" s="1"/>
      <c r="E11" s="1">
        <v>5</v>
      </c>
      <c r="F11" s="1">
        <f t="shared" si="0"/>
        <v>5.8</v>
      </c>
      <c r="G11" s="1">
        <v>7.8</v>
      </c>
      <c r="H11" s="1">
        <v>2</v>
      </c>
      <c r="I11" s="5">
        <v>17.3</v>
      </c>
      <c r="J11" s="2">
        <v>14.507</v>
      </c>
      <c r="K11" s="10">
        <f>I11/J11</f>
        <v>1.1925277452264424</v>
      </c>
    </row>
    <row r="12" spans="1:11" x14ac:dyDescent="0.25">
      <c r="A12" s="1" t="s">
        <v>59</v>
      </c>
      <c r="B12">
        <f>SUM(B2:B11)</f>
        <v>179.1</v>
      </c>
      <c r="C12">
        <f>SUM(C2:C3)</f>
        <v>20</v>
      </c>
      <c r="D12">
        <f>SUM(D2:D3)</f>
        <v>10</v>
      </c>
      <c r="E12">
        <f>SUM(E2:E11)</f>
        <v>50</v>
      </c>
      <c r="F12" s="1">
        <f>SUM(F2:F11)</f>
        <v>59.7</v>
      </c>
      <c r="G12">
        <f>SUM(G2:G11)</f>
        <v>79.599999999999994</v>
      </c>
      <c r="H12">
        <f>SUM(H2:H11)</f>
        <v>19.899999999999999</v>
      </c>
      <c r="I12" s="5">
        <f>SUM(I2:I11)</f>
        <v>199.4</v>
      </c>
      <c r="J12" s="2">
        <v>169.69499999999999</v>
      </c>
      <c r="K12" s="10">
        <f>I12/J12</f>
        <v>1.1750493532514217</v>
      </c>
    </row>
    <row r="13" spans="1:11" x14ac:dyDescent="0.25">
      <c r="A13" s="1"/>
    </row>
    <row r="21" spans="3:5" x14ac:dyDescent="0.25">
      <c r="C21" s="1"/>
      <c r="D21" s="1"/>
      <c r="E2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1"/>
  <sheetViews>
    <sheetView topLeftCell="E1" zoomScaleNormal="100" workbookViewId="0">
      <selection activeCell="K5" sqref="K5"/>
    </sheetView>
  </sheetViews>
  <sheetFormatPr defaultRowHeight="15" x14ac:dyDescent="0.25"/>
  <cols>
    <col min="10" max="10" width="21.5703125" customWidth="1"/>
    <col min="13" max="13" width="16.5703125" customWidth="1"/>
    <col min="14" max="14" width="18.7109375" customWidth="1"/>
    <col min="15" max="15" width="21.42578125" customWidth="1"/>
    <col min="16" max="16" width="22.42578125" customWidth="1"/>
    <col min="18" max="18" width="10.5703125" customWidth="1"/>
    <col min="19" max="19" width="19.85546875" customWidth="1"/>
    <col min="20" max="20" width="22.42578125" customWidth="1"/>
  </cols>
  <sheetData>
    <row r="1" spans="1:16" x14ac:dyDescent="0.25">
      <c r="A1" t="s">
        <v>1</v>
      </c>
      <c r="B1" t="s">
        <v>2</v>
      </c>
      <c r="C1" t="s">
        <v>3</v>
      </c>
      <c r="D1" t="s">
        <v>8</v>
      </c>
      <c r="E1" t="s">
        <v>9</v>
      </c>
      <c r="F1" t="s">
        <v>10</v>
      </c>
      <c r="G1" t="s">
        <v>12</v>
      </c>
      <c r="I1" t="s">
        <v>63</v>
      </c>
      <c r="J1" t="s">
        <v>64</v>
      </c>
      <c r="K1" t="s">
        <v>65</v>
      </c>
      <c r="M1" t="s">
        <v>66</v>
      </c>
      <c r="N1" t="s">
        <v>107</v>
      </c>
      <c r="O1" t="s">
        <v>113</v>
      </c>
      <c r="P1" t="s">
        <v>112</v>
      </c>
    </row>
    <row r="2" spans="1:16" x14ac:dyDescent="0.25">
      <c r="A2" t="s">
        <v>13</v>
      </c>
      <c r="B2" t="s">
        <v>5</v>
      </c>
      <c r="C2">
        <v>7</v>
      </c>
      <c r="D2">
        <v>40</v>
      </c>
      <c r="E2">
        <v>5026</v>
      </c>
      <c r="F2">
        <v>472</v>
      </c>
      <c r="G2">
        <v>2545</v>
      </c>
      <c r="I2">
        <f>AVERAGE(D2:D61)</f>
        <v>39</v>
      </c>
      <c r="J2">
        <f>AVERAGE(F2:F61)</f>
        <v>480.45</v>
      </c>
      <c r="K2">
        <f>AVERAGE(G2:G61)</f>
        <v>2851.6949152542375</v>
      </c>
      <c r="M2">
        <f>J2-I2</f>
        <v>441.45</v>
      </c>
      <c r="N2">
        <f>K2-I2</f>
        <v>2812.6949152542375</v>
      </c>
      <c r="O2">
        <f>M2*60</f>
        <v>26487</v>
      </c>
      <c r="P2">
        <f>N2*60</f>
        <v>168761.69491525425</v>
      </c>
    </row>
    <row r="3" spans="1:16" x14ac:dyDescent="0.25">
      <c r="A3" t="s">
        <v>13</v>
      </c>
      <c r="B3" t="s">
        <v>5</v>
      </c>
      <c r="C3">
        <v>8</v>
      </c>
      <c r="D3">
        <v>40</v>
      </c>
      <c r="E3">
        <v>5027</v>
      </c>
      <c r="F3">
        <v>470</v>
      </c>
      <c r="G3">
        <v>2415</v>
      </c>
      <c r="O3" t="s">
        <v>110</v>
      </c>
      <c r="P3" t="s">
        <v>111</v>
      </c>
    </row>
    <row r="4" spans="1:16" x14ac:dyDescent="0.25">
      <c r="A4" t="s">
        <v>13</v>
      </c>
      <c r="B4" t="s">
        <v>5</v>
      </c>
      <c r="C4">
        <v>20</v>
      </c>
      <c r="D4">
        <v>40</v>
      </c>
      <c r="E4">
        <v>5028</v>
      </c>
      <c r="F4">
        <v>501</v>
      </c>
      <c r="G4">
        <v>2880</v>
      </c>
      <c r="N4" s="16"/>
      <c r="O4">
        <f>O2/1000</f>
        <v>26.486999999999998</v>
      </c>
      <c r="P4">
        <f>P2/1000</f>
        <v>168.76169491525425</v>
      </c>
    </row>
    <row r="5" spans="1:16" x14ac:dyDescent="0.25">
      <c r="A5" t="s">
        <v>13</v>
      </c>
      <c r="B5" t="s">
        <v>5</v>
      </c>
      <c r="C5">
        <v>15</v>
      </c>
      <c r="D5">
        <v>40</v>
      </c>
      <c r="E5">
        <v>5029</v>
      </c>
      <c r="F5">
        <v>451</v>
      </c>
      <c r="G5">
        <v>2460</v>
      </c>
      <c r="M5" t="s">
        <v>69</v>
      </c>
      <c r="N5" s="16" t="s">
        <v>70</v>
      </c>
      <c r="O5" s="20" t="s">
        <v>71</v>
      </c>
      <c r="P5" s="19" t="s">
        <v>72</v>
      </c>
    </row>
    <row r="6" spans="1:16" x14ac:dyDescent="0.25">
      <c r="A6" t="s">
        <v>13</v>
      </c>
      <c r="B6" t="s">
        <v>5</v>
      </c>
      <c r="C6">
        <v>14</v>
      </c>
      <c r="D6">
        <v>35</v>
      </c>
      <c r="E6">
        <v>5030</v>
      </c>
      <c r="F6">
        <v>451</v>
      </c>
      <c r="G6">
        <v>2625</v>
      </c>
      <c r="M6">
        <v>30.9</v>
      </c>
      <c r="N6">
        <v>259.2</v>
      </c>
      <c r="O6" s="20">
        <f>M6/O4</f>
        <v>1.1666100351115642</v>
      </c>
      <c r="P6" s="19">
        <f>N6/P4</f>
        <v>1.5358935576592807</v>
      </c>
    </row>
    <row r="7" spans="1:16" x14ac:dyDescent="0.25">
      <c r="A7" t="s">
        <v>13</v>
      </c>
      <c r="B7" t="s">
        <v>5</v>
      </c>
      <c r="C7">
        <v>1</v>
      </c>
      <c r="D7">
        <v>40</v>
      </c>
      <c r="E7">
        <v>5031</v>
      </c>
      <c r="F7">
        <v>470</v>
      </c>
      <c r="G7">
        <v>2745</v>
      </c>
    </row>
    <row r="8" spans="1:16" x14ac:dyDescent="0.25">
      <c r="A8" t="s">
        <v>13</v>
      </c>
      <c r="B8" t="s">
        <v>5</v>
      </c>
      <c r="C8">
        <v>6</v>
      </c>
      <c r="D8">
        <v>40</v>
      </c>
      <c r="E8">
        <v>5034</v>
      </c>
      <c r="F8">
        <v>448</v>
      </c>
      <c r="G8">
        <v>2755</v>
      </c>
    </row>
    <row r="9" spans="1:16" x14ac:dyDescent="0.25">
      <c r="A9" t="s">
        <v>13</v>
      </c>
      <c r="B9" t="s">
        <v>5</v>
      </c>
      <c r="C9">
        <v>4</v>
      </c>
      <c r="D9">
        <v>40</v>
      </c>
      <c r="E9">
        <v>5036</v>
      </c>
      <c r="F9">
        <v>466</v>
      </c>
      <c r="G9">
        <v>2450</v>
      </c>
    </row>
    <row r="10" spans="1:16" x14ac:dyDescent="0.25">
      <c r="A10" t="s">
        <v>13</v>
      </c>
      <c r="B10" t="s">
        <v>5</v>
      </c>
      <c r="C10">
        <v>19</v>
      </c>
      <c r="D10">
        <v>35</v>
      </c>
      <c r="E10">
        <v>5037</v>
      </c>
      <c r="F10">
        <v>481</v>
      </c>
      <c r="G10">
        <v>2890</v>
      </c>
    </row>
    <row r="11" spans="1:16" x14ac:dyDescent="0.25">
      <c r="A11" t="s">
        <v>13</v>
      </c>
      <c r="B11" t="s">
        <v>5</v>
      </c>
      <c r="C11">
        <v>5</v>
      </c>
      <c r="D11">
        <v>35</v>
      </c>
      <c r="E11">
        <v>5039</v>
      </c>
      <c r="F11">
        <v>489</v>
      </c>
      <c r="G11">
        <v>2915</v>
      </c>
    </row>
    <row r="12" spans="1:16" x14ac:dyDescent="0.25">
      <c r="A12" t="s">
        <v>13</v>
      </c>
      <c r="B12" t="s">
        <v>5</v>
      </c>
      <c r="C12">
        <v>18</v>
      </c>
      <c r="D12">
        <v>40</v>
      </c>
      <c r="E12">
        <v>5040</v>
      </c>
      <c r="F12">
        <v>418</v>
      </c>
      <c r="G12">
        <v>2815</v>
      </c>
      <c r="N12" s="24" t="s">
        <v>104</v>
      </c>
    </row>
    <row r="13" spans="1:16" x14ac:dyDescent="0.25">
      <c r="A13" t="s">
        <v>13</v>
      </c>
      <c r="B13" t="s">
        <v>5</v>
      </c>
      <c r="C13">
        <v>9</v>
      </c>
      <c r="D13">
        <v>35</v>
      </c>
      <c r="E13">
        <v>5041</v>
      </c>
      <c r="F13">
        <v>524</v>
      </c>
      <c r="G13">
        <v>2925</v>
      </c>
    </row>
    <row r="14" spans="1:16" x14ac:dyDescent="0.25">
      <c r="A14" t="s">
        <v>13</v>
      </c>
      <c r="B14" t="s">
        <v>5</v>
      </c>
      <c r="C14">
        <v>10</v>
      </c>
      <c r="D14">
        <v>35</v>
      </c>
      <c r="E14">
        <v>5043</v>
      </c>
      <c r="F14">
        <v>502</v>
      </c>
      <c r="G14">
        <v>2625</v>
      </c>
      <c r="M14" s="1" t="s">
        <v>23</v>
      </c>
      <c r="N14" s="25" t="s">
        <v>102</v>
      </c>
      <c r="O14" s="26" t="s">
        <v>103</v>
      </c>
    </row>
    <row r="15" spans="1:16" x14ac:dyDescent="0.25">
      <c r="A15" t="s">
        <v>13</v>
      </c>
      <c r="B15" t="s">
        <v>5</v>
      </c>
      <c r="C15">
        <v>2</v>
      </c>
      <c r="D15">
        <v>35</v>
      </c>
      <c r="E15">
        <v>5044</v>
      </c>
      <c r="F15">
        <v>475</v>
      </c>
      <c r="G15">
        <v>2875</v>
      </c>
      <c r="M15" s="1" t="s">
        <v>13</v>
      </c>
      <c r="N15" s="25">
        <v>1.1666100351115642</v>
      </c>
      <c r="O15" s="26">
        <v>1.5358935576592807</v>
      </c>
    </row>
    <row r="16" spans="1:16" x14ac:dyDescent="0.25">
      <c r="A16" t="s">
        <v>13</v>
      </c>
      <c r="B16" t="s">
        <v>5</v>
      </c>
      <c r="C16">
        <v>3</v>
      </c>
      <c r="D16">
        <v>35</v>
      </c>
      <c r="E16">
        <v>5047</v>
      </c>
      <c r="F16">
        <v>489</v>
      </c>
      <c r="G16">
        <v>2610</v>
      </c>
      <c r="M16" s="1" t="s">
        <v>14</v>
      </c>
      <c r="N16" s="25">
        <v>1.1453596092302512</v>
      </c>
      <c r="O16" s="26">
        <v>1.5656403582915714</v>
      </c>
    </row>
    <row r="17" spans="1:15" x14ac:dyDescent="0.25">
      <c r="A17" t="s">
        <v>13</v>
      </c>
      <c r="B17" t="s">
        <v>5</v>
      </c>
      <c r="C17">
        <v>31</v>
      </c>
      <c r="D17">
        <v>35</v>
      </c>
      <c r="E17">
        <v>5051</v>
      </c>
      <c r="F17">
        <v>426</v>
      </c>
      <c r="G17">
        <v>2465</v>
      </c>
      <c r="M17" s="1" t="s">
        <v>15</v>
      </c>
      <c r="N17" s="25">
        <v>1.163918525703201</v>
      </c>
      <c r="O17" s="26">
        <v>1.5537872089596227</v>
      </c>
    </row>
    <row r="18" spans="1:15" x14ac:dyDescent="0.25">
      <c r="A18" t="s">
        <v>13</v>
      </c>
      <c r="B18" t="s">
        <v>5</v>
      </c>
      <c r="C18">
        <v>33</v>
      </c>
      <c r="D18">
        <v>35</v>
      </c>
      <c r="E18">
        <v>5052</v>
      </c>
      <c r="F18">
        <v>491</v>
      </c>
      <c r="G18">
        <v>3065</v>
      </c>
      <c r="M18" s="1" t="s">
        <v>16</v>
      </c>
      <c r="N18" s="25">
        <v>1.1410328903967581</v>
      </c>
      <c r="O18" s="26">
        <v>1.4497998209118694</v>
      </c>
    </row>
    <row r="19" spans="1:15" x14ac:dyDescent="0.25">
      <c r="A19" t="s">
        <v>13</v>
      </c>
      <c r="B19" t="s">
        <v>5</v>
      </c>
      <c r="C19">
        <v>34</v>
      </c>
      <c r="D19">
        <v>40</v>
      </c>
      <c r="E19">
        <v>5053</v>
      </c>
      <c r="F19">
        <v>488</v>
      </c>
      <c r="G19">
        <v>2860</v>
      </c>
      <c r="M19" s="1" t="s">
        <v>17</v>
      </c>
      <c r="N19" s="25">
        <v>1.1638700464119958</v>
      </c>
      <c r="O19" s="26">
        <v>1.6265034918842964</v>
      </c>
    </row>
    <row r="20" spans="1:15" x14ac:dyDescent="0.25">
      <c r="A20" t="s">
        <v>13</v>
      </c>
      <c r="B20" t="s">
        <v>5</v>
      </c>
      <c r="C20">
        <v>32</v>
      </c>
      <c r="D20">
        <v>40</v>
      </c>
      <c r="E20">
        <v>5054</v>
      </c>
      <c r="F20">
        <v>492</v>
      </c>
      <c r="G20">
        <v>2765</v>
      </c>
      <c r="M20" s="1" t="s">
        <v>18</v>
      </c>
      <c r="N20" s="25">
        <v>1.144988222978278</v>
      </c>
      <c r="O20" s="26">
        <v>1.503027382262855</v>
      </c>
    </row>
    <row r="21" spans="1:15" x14ac:dyDescent="0.25">
      <c r="A21" t="s">
        <v>13</v>
      </c>
      <c r="B21" t="s">
        <v>5</v>
      </c>
      <c r="C21">
        <v>36</v>
      </c>
      <c r="D21">
        <v>45</v>
      </c>
      <c r="E21">
        <v>5055</v>
      </c>
      <c r="F21">
        <v>556</v>
      </c>
      <c r="G21">
        <v>3125</v>
      </c>
      <c r="M21" s="1" t="s">
        <v>19</v>
      </c>
      <c r="N21" s="25">
        <v>1.1749714700960547</v>
      </c>
      <c r="O21" s="26">
        <v>1.551950251726532</v>
      </c>
    </row>
    <row r="22" spans="1:15" x14ac:dyDescent="0.25">
      <c r="A22" t="s">
        <v>13</v>
      </c>
      <c r="B22" t="s">
        <v>5</v>
      </c>
      <c r="C22">
        <v>30</v>
      </c>
      <c r="D22">
        <v>40</v>
      </c>
      <c r="E22">
        <v>5056</v>
      </c>
      <c r="F22">
        <v>451</v>
      </c>
      <c r="G22">
        <v>2630</v>
      </c>
      <c r="M22" s="1" t="s">
        <v>20</v>
      </c>
      <c r="N22" s="25">
        <v>1.2181778393755927</v>
      </c>
      <c r="O22" s="26">
        <v>1.6257732162213328</v>
      </c>
    </row>
    <row r="23" spans="1:15" x14ac:dyDescent="0.25">
      <c r="A23" t="s">
        <v>13</v>
      </c>
      <c r="B23" t="s">
        <v>5</v>
      </c>
      <c r="C23">
        <v>22</v>
      </c>
      <c r="D23">
        <v>40</v>
      </c>
      <c r="E23">
        <v>5057</v>
      </c>
      <c r="F23">
        <v>420</v>
      </c>
      <c r="G23">
        <v>2595</v>
      </c>
      <c r="M23" s="1" t="s">
        <v>21</v>
      </c>
      <c r="N23" s="25">
        <v>1.1565468814539446</v>
      </c>
      <c r="O23" s="26">
        <v>1.6904780372191435</v>
      </c>
    </row>
    <row r="24" spans="1:15" x14ac:dyDescent="0.25">
      <c r="A24" t="s">
        <v>13</v>
      </c>
      <c r="B24" t="s">
        <v>5</v>
      </c>
      <c r="C24">
        <v>16</v>
      </c>
      <c r="D24">
        <v>45</v>
      </c>
      <c r="E24">
        <v>5058</v>
      </c>
      <c r="F24">
        <v>444</v>
      </c>
      <c r="G24">
        <v>2760</v>
      </c>
      <c r="M24" s="1" t="s">
        <v>22</v>
      </c>
      <c r="N24" s="25">
        <v>1.1497044959243583</v>
      </c>
      <c r="O24" s="26">
        <v>1.5361808102470913</v>
      </c>
    </row>
    <row r="25" spans="1:15" x14ac:dyDescent="0.25">
      <c r="A25" t="s">
        <v>13</v>
      </c>
      <c r="B25" t="s">
        <v>5</v>
      </c>
      <c r="C25">
        <v>25</v>
      </c>
      <c r="D25">
        <v>40</v>
      </c>
      <c r="E25">
        <v>5059</v>
      </c>
      <c r="F25">
        <v>445</v>
      </c>
      <c r="G25">
        <v>2565</v>
      </c>
    </row>
    <row r="26" spans="1:15" x14ac:dyDescent="0.25">
      <c r="A26" t="s">
        <v>13</v>
      </c>
      <c r="B26" t="s">
        <v>5</v>
      </c>
      <c r="C26">
        <v>28</v>
      </c>
      <c r="D26">
        <v>40</v>
      </c>
      <c r="E26">
        <v>5060</v>
      </c>
      <c r="F26">
        <v>511</v>
      </c>
      <c r="G26">
        <v>2925</v>
      </c>
    </row>
    <row r="27" spans="1:15" x14ac:dyDescent="0.25">
      <c r="A27" t="s">
        <v>13</v>
      </c>
      <c r="B27" t="s">
        <v>5</v>
      </c>
      <c r="C27">
        <v>11</v>
      </c>
      <c r="D27">
        <v>40</v>
      </c>
      <c r="E27">
        <v>5061</v>
      </c>
      <c r="F27">
        <v>475</v>
      </c>
      <c r="G27">
        <v>2590</v>
      </c>
    </row>
    <row r="28" spans="1:15" x14ac:dyDescent="0.25">
      <c r="A28" t="s">
        <v>13</v>
      </c>
      <c r="B28" t="s">
        <v>5</v>
      </c>
      <c r="C28">
        <v>26</v>
      </c>
      <c r="D28">
        <v>40</v>
      </c>
      <c r="E28">
        <v>5062</v>
      </c>
      <c r="F28">
        <v>401</v>
      </c>
      <c r="G28">
        <v>2365</v>
      </c>
    </row>
    <row r="29" spans="1:15" x14ac:dyDescent="0.25">
      <c r="A29" t="s">
        <v>13</v>
      </c>
      <c r="B29" t="s">
        <v>5</v>
      </c>
      <c r="C29">
        <v>38</v>
      </c>
      <c r="D29">
        <v>40</v>
      </c>
      <c r="E29">
        <v>5063</v>
      </c>
      <c r="F29">
        <v>425</v>
      </c>
      <c r="G29">
        <v>2545</v>
      </c>
    </row>
    <row r="30" spans="1:15" x14ac:dyDescent="0.25">
      <c r="A30" t="s">
        <v>13</v>
      </c>
      <c r="B30" t="s">
        <v>5</v>
      </c>
      <c r="C30">
        <v>40</v>
      </c>
      <c r="D30">
        <v>35</v>
      </c>
      <c r="E30">
        <v>5064</v>
      </c>
      <c r="F30">
        <v>542</v>
      </c>
      <c r="G30">
        <v>3145</v>
      </c>
    </row>
    <row r="31" spans="1:15" x14ac:dyDescent="0.25">
      <c r="A31" t="s">
        <v>13</v>
      </c>
      <c r="B31" t="s">
        <v>5</v>
      </c>
      <c r="C31">
        <v>37</v>
      </c>
      <c r="D31">
        <v>35</v>
      </c>
      <c r="E31">
        <v>5065</v>
      </c>
      <c r="F31">
        <v>505</v>
      </c>
      <c r="G31">
        <v>2875</v>
      </c>
    </row>
    <row r="32" spans="1:15" x14ac:dyDescent="0.25">
      <c r="A32" t="s">
        <v>13</v>
      </c>
      <c r="B32" t="s">
        <v>5</v>
      </c>
      <c r="C32">
        <v>35</v>
      </c>
      <c r="D32">
        <v>40</v>
      </c>
      <c r="E32">
        <v>5066</v>
      </c>
      <c r="F32">
        <v>420</v>
      </c>
      <c r="G32">
        <v>2425</v>
      </c>
    </row>
    <row r="33" spans="1:7" x14ac:dyDescent="0.25">
      <c r="A33" t="s">
        <v>13</v>
      </c>
      <c r="B33" t="s">
        <v>5</v>
      </c>
      <c r="C33">
        <v>12</v>
      </c>
      <c r="D33">
        <v>35</v>
      </c>
      <c r="E33">
        <v>5067</v>
      </c>
      <c r="F33">
        <v>448</v>
      </c>
      <c r="G33">
        <v>2765</v>
      </c>
    </row>
    <row r="34" spans="1:7" x14ac:dyDescent="0.25">
      <c r="A34" t="s">
        <v>13</v>
      </c>
      <c r="B34" t="s">
        <v>5</v>
      </c>
      <c r="C34">
        <v>23</v>
      </c>
      <c r="D34">
        <v>40</v>
      </c>
      <c r="E34">
        <v>5068</v>
      </c>
      <c r="F34">
        <v>481</v>
      </c>
      <c r="G34">
        <v>2730</v>
      </c>
    </row>
    <row r="35" spans="1:7" x14ac:dyDescent="0.25">
      <c r="A35" t="s">
        <v>13</v>
      </c>
      <c r="B35" t="s">
        <v>5</v>
      </c>
      <c r="C35">
        <v>17</v>
      </c>
      <c r="D35">
        <v>45</v>
      </c>
      <c r="E35">
        <v>5069</v>
      </c>
      <c r="F35">
        <v>529</v>
      </c>
      <c r="G35">
        <v>3065</v>
      </c>
    </row>
    <row r="36" spans="1:7" x14ac:dyDescent="0.25">
      <c r="A36" t="s">
        <v>13</v>
      </c>
      <c r="B36" t="s">
        <v>5</v>
      </c>
      <c r="C36">
        <v>27</v>
      </c>
      <c r="D36">
        <v>40</v>
      </c>
      <c r="E36">
        <v>5070</v>
      </c>
      <c r="F36">
        <v>507</v>
      </c>
      <c r="G36">
        <v>3240</v>
      </c>
    </row>
    <row r="37" spans="1:7" x14ac:dyDescent="0.25">
      <c r="A37" t="s">
        <v>13</v>
      </c>
      <c r="B37" t="s">
        <v>5</v>
      </c>
      <c r="C37">
        <v>24</v>
      </c>
      <c r="D37">
        <v>40</v>
      </c>
      <c r="E37">
        <v>5071</v>
      </c>
      <c r="F37">
        <v>518</v>
      </c>
      <c r="G37">
        <v>2795</v>
      </c>
    </row>
    <row r="38" spans="1:7" x14ac:dyDescent="0.25">
      <c r="A38" t="s">
        <v>13</v>
      </c>
      <c r="B38" t="s">
        <v>5</v>
      </c>
      <c r="C38">
        <v>13</v>
      </c>
      <c r="D38">
        <v>40</v>
      </c>
      <c r="E38">
        <v>5072</v>
      </c>
      <c r="F38">
        <v>430</v>
      </c>
      <c r="G38">
        <v>2545</v>
      </c>
    </row>
    <row r="39" spans="1:7" x14ac:dyDescent="0.25">
      <c r="A39" t="s">
        <v>13</v>
      </c>
      <c r="B39" t="s">
        <v>5</v>
      </c>
      <c r="C39">
        <v>60</v>
      </c>
      <c r="D39">
        <v>40</v>
      </c>
      <c r="E39">
        <v>5073</v>
      </c>
      <c r="F39">
        <v>540</v>
      </c>
      <c r="G39">
        <v>3055</v>
      </c>
    </row>
    <row r="40" spans="1:7" x14ac:dyDescent="0.25">
      <c r="A40" t="s">
        <v>13</v>
      </c>
      <c r="B40" t="s">
        <v>5</v>
      </c>
      <c r="C40">
        <v>21</v>
      </c>
      <c r="D40">
        <v>40</v>
      </c>
      <c r="E40">
        <v>5074</v>
      </c>
      <c r="F40">
        <v>513</v>
      </c>
      <c r="G40">
        <v>2945</v>
      </c>
    </row>
    <row r="41" spans="1:7" x14ac:dyDescent="0.25">
      <c r="A41" t="s">
        <v>13</v>
      </c>
      <c r="B41" t="s">
        <v>5</v>
      </c>
      <c r="C41">
        <v>29</v>
      </c>
      <c r="D41">
        <v>40</v>
      </c>
      <c r="E41">
        <v>5075</v>
      </c>
      <c r="F41">
        <v>434</v>
      </c>
      <c r="G41">
        <v>2575</v>
      </c>
    </row>
    <row r="42" spans="1:7" x14ac:dyDescent="0.25">
      <c r="A42" t="s">
        <v>13</v>
      </c>
      <c r="B42" t="s">
        <v>5</v>
      </c>
      <c r="C42">
        <v>52</v>
      </c>
      <c r="D42">
        <v>45</v>
      </c>
      <c r="E42">
        <v>5076</v>
      </c>
      <c r="F42">
        <v>489</v>
      </c>
      <c r="G42">
        <v>2775</v>
      </c>
    </row>
    <row r="43" spans="1:7" x14ac:dyDescent="0.25">
      <c r="A43" t="s">
        <v>13</v>
      </c>
      <c r="B43" t="s">
        <v>5</v>
      </c>
      <c r="C43">
        <v>54</v>
      </c>
      <c r="D43">
        <v>40</v>
      </c>
      <c r="E43">
        <v>5077</v>
      </c>
      <c r="F43">
        <v>489</v>
      </c>
      <c r="G43">
        <v>2895</v>
      </c>
    </row>
    <row r="44" spans="1:7" x14ac:dyDescent="0.25">
      <c r="A44" t="s">
        <v>13</v>
      </c>
      <c r="B44" t="s">
        <v>5</v>
      </c>
      <c r="C44">
        <v>55</v>
      </c>
      <c r="D44">
        <v>40</v>
      </c>
      <c r="E44">
        <v>5078</v>
      </c>
      <c r="F44">
        <v>544</v>
      </c>
      <c r="G44">
        <v>3085</v>
      </c>
    </row>
    <row r="45" spans="1:7" x14ac:dyDescent="0.25">
      <c r="A45" t="s">
        <v>13</v>
      </c>
      <c r="B45" t="s">
        <v>5</v>
      </c>
      <c r="C45">
        <v>59</v>
      </c>
      <c r="D45">
        <v>35</v>
      </c>
      <c r="E45">
        <v>5079</v>
      </c>
      <c r="F45">
        <v>478</v>
      </c>
      <c r="G45">
        <v>2880</v>
      </c>
    </row>
    <row r="46" spans="1:7" x14ac:dyDescent="0.25">
      <c r="A46" t="s">
        <v>13</v>
      </c>
      <c r="B46" t="s">
        <v>5</v>
      </c>
      <c r="C46">
        <v>53</v>
      </c>
      <c r="D46">
        <v>40</v>
      </c>
      <c r="E46">
        <v>5081</v>
      </c>
      <c r="F46">
        <v>513</v>
      </c>
      <c r="G46">
        <v>2695</v>
      </c>
    </row>
    <row r="47" spans="1:7" x14ac:dyDescent="0.25">
      <c r="A47" t="s">
        <v>13</v>
      </c>
      <c r="B47" t="s">
        <v>5</v>
      </c>
      <c r="C47">
        <v>51</v>
      </c>
      <c r="D47">
        <v>40</v>
      </c>
      <c r="E47">
        <v>5083</v>
      </c>
      <c r="F47">
        <v>527</v>
      </c>
      <c r="G47">
        <v>2935</v>
      </c>
    </row>
    <row r="48" spans="1:7" x14ac:dyDescent="0.25">
      <c r="A48" t="s">
        <v>13</v>
      </c>
      <c r="B48" t="s">
        <v>5</v>
      </c>
      <c r="C48">
        <v>57</v>
      </c>
      <c r="D48">
        <v>40</v>
      </c>
      <c r="E48">
        <v>5084</v>
      </c>
      <c r="F48">
        <v>489</v>
      </c>
      <c r="G48">
        <v>2590</v>
      </c>
    </row>
    <row r="49" spans="1:16" x14ac:dyDescent="0.25">
      <c r="A49" t="s">
        <v>13</v>
      </c>
      <c r="B49" t="s">
        <v>5</v>
      </c>
      <c r="C49">
        <v>45</v>
      </c>
      <c r="D49">
        <v>40</v>
      </c>
      <c r="E49">
        <v>5085</v>
      </c>
      <c r="F49">
        <v>513</v>
      </c>
      <c r="G49">
        <v>2875</v>
      </c>
    </row>
    <row r="50" spans="1:16" x14ac:dyDescent="0.25">
      <c r="A50" t="s">
        <v>13</v>
      </c>
      <c r="B50" t="s">
        <v>5</v>
      </c>
      <c r="C50">
        <v>56</v>
      </c>
      <c r="D50">
        <v>45</v>
      </c>
      <c r="E50">
        <v>5086</v>
      </c>
      <c r="F50">
        <v>504</v>
      </c>
      <c r="G50">
        <v>2665</v>
      </c>
    </row>
    <row r="51" spans="1:16" x14ac:dyDescent="0.25">
      <c r="A51" t="s">
        <v>13</v>
      </c>
      <c r="B51" t="s">
        <v>5</v>
      </c>
      <c r="C51">
        <v>46</v>
      </c>
      <c r="D51">
        <v>35</v>
      </c>
      <c r="E51">
        <v>5088</v>
      </c>
      <c r="F51">
        <v>464</v>
      </c>
      <c r="G51">
        <v>2655</v>
      </c>
    </row>
    <row r="52" spans="1:16" x14ac:dyDescent="0.25">
      <c r="A52" t="s">
        <v>13</v>
      </c>
      <c r="B52" t="s">
        <v>5</v>
      </c>
      <c r="C52">
        <v>47</v>
      </c>
      <c r="D52">
        <v>40</v>
      </c>
      <c r="E52">
        <v>5089</v>
      </c>
      <c r="F52">
        <v>470</v>
      </c>
      <c r="G52">
        <v>2865</v>
      </c>
    </row>
    <row r="53" spans="1:16" x14ac:dyDescent="0.25">
      <c r="A53" t="s">
        <v>13</v>
      </c>
      <c r="B53" t="s">
        <v>5</v>
      </c>
      <c r="C53">
        <v>58</v>
      </c>
      <c r="D53">
        <v>35</v>
      </c>
      <c r="E53">
        <v>5090</v>
      </c>
      <c r="F53">
        <v>461</v>
      </c>
      <c r="G53">
        <v>2725</v>
      </c>
    </row>
    <row r="54" spans="1:16" x14ac:dyDescent="0.25">
      <c r="A54" t="s">
        <v>13</v>
      </c>
      <c r="B54" t="s">
        <v>5</v>
      </c>
      <c r="C54">
        <v>48</v>
      </c>
      <c r="D54">
        <v>40</v>
      </c>
      <c r="E54">
        <v>5092</v>
      </c>
      <c r="F54">
        <v>471</v>
      </c>
      <c r="G54">
        <v>2415</v>
      </c>
    </row>
    <row r="55" spans="1:16" x14ac:dyDescent="0.25">
      <c r="A55" t="s">
        <v>13</v>
      </c>
      <c r="B55" t="s">
        <v>5</v>
      </c>
      <c r="C55">
        <v>41</v>
      </c>
      <c r="D55">
        <v>40</v>
      </c>
      <c r="E55">
        <v>5093</v>
      </c>
      <c r="F55">
        <v>453</v>
      </c>
      <c r="G55">
        <v>2590</v>
      </c>
    </row>
    <row r="56" spans="1:16" x14ac:dyDescent="0.25">
      <c r="A56" t="s">
        <v>13</v>
      </c>
      <c r="B56" t="s">
        <v>5</v>
      </c>
      <c r="C56">
        <v>43</v>
      </c>
      <c r="D56">
        <v>40</v>
      </c>
      <c r="E56">
        <v>5094</v>
      </c>
      <c r="F56">
        <v>465</v>
      </c>
      <c r="G56">
        <v>3035</v>
      </c>
    </row>
    <row r="57" spans="1:16" x14ac:dyDescent="0.25">
      <c r="A57" t="s">
        <v>13</v>
      </c>
      <c r="B57" t="s">
        <v>5</v>
      </c>
      <c r="C57">
        <v>50</v>
      </c>
      <c r="D57">
        <v>35</v>
      </c>
      <c r="E57">
        <v>5096</v>
      </c>
      <c r="F57">
        <v>501</v>
      </c>
      <c r="G57">
        <v>3035</v>
      </c>
    </row>
    <row r="58" spans="1:16" x14ac:dyDescent="0.25">
      <c r="A58" t="s">
        <v>13</v>
      </c>
      <c r="B58" t="s">
        <v>5</v>
      </c>
      <c r="C58">
        <v>49</v>
      </c>
      <c r="D58">
        <v>35</v>
      </c>
      <c r="E58">
        <v>5097</v>
      </c>
      <c r="F58">
        <v>528</v>
      </c>
      <c r="G58">
        <v>3055</v>
      </c>
    </row>
    <row r="59" spans="1:16" x14ac:dyDescent="0.25">
      <c r="A59" t="s">
        <v>13</v>
      </c>
      <c r="B59" t="s">
        <v>5</v>
      </c>
      <c r="C59">
        <v>44</v>
      </c>
      <c r="D59">
        <v>40</v>
      </c>
      <c r="E59">
        <v>5098</v>
      </c>
      <c r="F59">
        <v>530</v>
      </c>
      <c r="G59">
        <v>3005</v>
      </c>
    </row>
    <row r="60" spans="1:16" x14ac:dyDescent="0.25">
      <c r="A60" t="s">
        <v>13</v>
      </c>
      <c r="B60" t="s">
        <v>5</v>
      </c>
      <c r="C60">
        <v>42</v>
      </c>
      <c r="D60">
        <v>35</v>
      </c>
      <c r="E60">
        <v>5099</v>
      </c>
      <c r="F60">
        <v>426</v>
      </c>
      <c r="G60" t="s">
        <v>11</v>
      </c>
    </row>
    <row r="61" spans="1:16" x14ac:dyDescent="0.25">
      <c r="A61" t="s">
        <v>13</v>
      </c>
      <c r="B61" t="s">
        <v>5</v>
      </c>
      <c r="C61">
        <v>39</v>
      </c>
      <c r="D61">
        <v>45</v>
      </c>
      <c r="E61">
        <v>5100</v>
      </c>
      <c r="F61">
        <v>513</v>
      </c>
      <c r="G61">
        <v>7530</v>
      </c>
    </row>
    <row r="62" spans="1:16" x14ac:dyDescent="0.25">
      <c r="A62" t="s">
        <v>14</v>
      </c>
      <c r="B62" t="s">
        <v>7</v>
      </c>
      <c r="C62">
        <v>4</v>
      </c>
      <c r="D62">
        <v>35</v>
      </c>
      <c r="E62">
        <v>5080</v>
      </c>
      <c r="F62">
        <v>442</v>
      </c>
      <c r="G62">
        <v>2805</v>
      </c>
      <c r="J62" s="16" t="s">
        <v>63</v>
      </c>
      <c r="K62" s="16" t="s">
        <v>64</v>
      </c>
      <c r="L62" s="16" t="s">
        <v>65</v>
      </c>
      <c r="M62" s="16" t="s">
        <v>66</v>
      </c>
      <c r="N62" s="16" t="s">
        <v>67</v>
      </c>
      <c r="O62" s="16" t="s">
        <v>68</v>
      </c>
      <c r="P62" s="16" t="s">
        <v>33</v>
      </c>
    </row>
    <row r="63" spans="1:16" x14ac:dyDescent="0.25">
      <c r="A63" t="s">
        <v>14</v>
      </c>
      <c r="B63" t="s">
        <v>7</v>
      </c>
      <c r="C63">
        <v>5</v>
      </c>
      <c r="D63">
        <v>35</v>
      </c>
      <c r="E63">
        <v>5082</v>
      </c>
      <c r="F63">
        <v>440</v>
      </c>
      <c r="G63">
        <v>2810</v>
      </c>
      <c r="J63">
        <f>AVERAGE(D62:D121)</f>
        <v>38.416666666666664</v>
      </c>
      <c r="K63">
        <f>AVERAGE(F62:F121)</f>
        <v>533.16666666666663</v>
      </c>
      <c r="L63">
        <f>AVERAGE(G62:G121)</f>
        <v>3308.6440677966102</v>
      </c>
      <c r="M63">
        <f>K63-J63</f>
        <v>494.74999999999994</v>
      </c>
      <c r="N63">
        <f>L63-J63</f>
        <v>3270.2274011299437</v>
      </c>
      <c r="O63">
        <f>M63*60</f>
        <v>29684.999999999996</v>
      </c>
      <c r="P63">
        <f>N63*60</f>
        <v>196213.64406779662</v>
      </c>
    </row>
    <row r="64" spans="1:16" x14ac:dyDescent="0.25">
      <c r="A64" t="s">
        <v>14</v>
      </c>
      <c r="B64" t="s">
        <v>7</v>
      </c>
      <c r="C64">
        <v>3</v>
      </c>
      <c r="D64">
        <v>35</v>
      </c>
      <c r="E64">
        <v>5087</v>
      </c>
      <c r="F64">
        <v>530</v>
      </c>
      <c r="G64">
        <v>3255</v>
      </c>
      <c r="O64" t="s">
        <v>109</v>
      </c>
      <c r="P64" t="s">
        <v>108</v>
      </c>
    </row>
    <row r="65" spans="1:16" x14ac:dyDescent="0.25">
      <c r="A65" t="s">
        <v>14</v>
      </c>
      <c r="B65" t="s">
        <v>7</v>
      </c>
      <c r="C65">
        <v>6</v>
      </c>
      <c r="D65">
        <v>35</v>
      </c>
      <c r="E65">
        <v>5091</v>
      </c>
      <c r="F65">
        <v>624</v>
      </c>
      <c r="G65">
        <v>3520</v>
      </c>
      <c r="O65">
        <f>O63/1000</f>
        <v>29.684999999999995</v>
      </c>
      <c r="P65">
        <f>P63/1000</f>
        <v>196.21364406779662</v>
      </c>
    </row>
    <row r="66" spans="1:16" x14ac:dyDescent="0.25">
      <c r="A66" t="s">
        <v>14</v>
      </c>
      <c r="B66" t="s">
        <v>7</v>
      </c>
      <c r="C66">
        <v>1</v>
      </c>
      <c r="D66">
        <v>35</v>
      </c>
      <c r="E66">
        <v>5095</v>
      </c>
      <c r="F66">
        <v>455</v>
      </c>
      <c r="G66">
        <v>2775</v>
      </c>
      <c r="M66" s="16" t="s">
        <v>69</v>
      </c>
      <c r="N66" s="16" t="s">
        <v>70</v>
      </c>
      <c r="O66" s="20" t="s">
        <v>71</v>
      </c>
      <c r="P66" s="19" t="s">
        <v>72</v>
      </c>
    </row>
    <row r="67" spans="1:16" x14ac:dyDescent="0.25">
      <c r="A67" t="s">
        <v>14</v>
      </c>
      <c r="B67" t="s">
        <v>7</v>
      </c>
      <c r="C67">
        <v>16</v>
      </c>
      <c r="D67">
        <v>40</v>
      </c>
      <c r="E67">
        <v>5101</v>
      </c>
      <c r="F67">
        <v>562</v>
      </c>
      <c r="G67">
        <v>3375</v>
      </c>
      <c r="M67" s="16">
        <v>34</v>
      </c>
      <c r="N67" s="18">
        <v>307.2</v>
      </c>
      <c r="O67" s="20">
        <f>M67/O65</f>
        <v>1.1453596092302512</v>
      </c>
      <c r="P67" s="19">
        <f>N67/P65</f>
        <v>1.5656403582915714</v>
      </c>
    </row>
    <row r="68" spans="1:16" x14ac:dyDescent="0.25">
      <c r="A68" t="s">
        <v>14</v>
      </c>
      <c r="B68" t="s">
        <v>7</v>
      </c>
      <c r="C68">
        <v>14</v>
      </c>
      <c r="D68">
        <v>40</v>
      </c>
      <c r="E68">
        <v>5102</v>
      </c>
      <c r="F68">
        <v>518</v>
      </c>
      <c r="G68">
        <v>3040</v>
      </c>
    </row>
    <row r="69" spans="1:16" x14ac:dyDescent="0.25">
      <c r="A69" t="s">
        <v>14</v>
      </c>
      <c r="B69" t="s">
        <v>7</v>
      </c>
      <c r="C69">
        <v>13</v>
      </c>
      <c r="D69">
        <v>40</v>
      </c>
      <c r="E69">
        <v>5103</v>
      </c>
      <c r="F69">
        <v>541</v>
      </c>
      <c r="G69">
        <v>3230</v>
      </c>
    </row>
    <row r="70" spans="1:16" x14ac:dyDescent="0.25">
      <c r="A70" t="s">
        <v>14</v>
      </c>
      <c r="B70" t="s">
        <v>7</v>
      </c>
      <c r="C70">
        <v>2</v>
      </c>
      <c r="D70">
        <v>40</v>
      </c>
      <c r="E70">
        <v>5104</v>
      </c>
      <c r="F70">
        <v>578</v>
      </c>
      <c r="G70">
        <v>3850</v>
      </c>
    </row>
    <row r="71" spans="1:16" x14ac:dyDescent="0.25">
      <c r="A71" t="s">
        <v>14</v>
      </c>
      <c r="B71" t="s">
        <v>7</v>
      </c>
      <c r="C71">
        <v>7</v>
      </c>
      <c r="D71">
        <v>35</v>
      </c>
      <c r="E71">
        <v>5105</v>
      </c>
      <c r="F71">
        <v>569</v>
      </c>
      <c r="G71">
        <v>3660</v>
      </c>
    </row>
    <row r="72" spans="1:16" x14ac:dyDescent="0.25">
      <c r="A72" t="s">
        <v>14</v>
      </c>
      <c r="B72" t="s">
        <v>7</v>
      </c>
      <c r="C72">
        <v>22</v>
      </c>
      <c r="D72">
        <v>35</v>
      </c>
      <c r="E72">
        <v>5107</v>
      </c>
      <c r="F72">
        <v>519</v>
      </c>
      <c r="G72">
        <v>3455</v>
      </c>
    </row>
    <row r="73" spans="1:16" x14ac:dyDescent="0.25">
      <c r="A73" t="s">
        <v>14</v>
      </c>
      <c r="B73" t="s">
        <v>7</v>
      </c>
      <c r="C73">
        <v>26</v>
      </c>
      <c r="D73">
        <v>40</v>
      </c>
      <c r="E73">
        <v>5108</v>
      </c>
      <c r="F73">
        <v>530</v>
      </c>
      <c r="G73">
        <v>3225</v>
      </c>
    </row>
    <row r="74" spans="1:16" x14ac:dyDescent="0.25">
      <c r="A74" t="s">
        <v>14</v>
      </c>
      <c r="B74" t="s">
        <v>7</v>
      </c>
      <c r="C74">
        <v>11</v>
      </c>
      <c r="D74">
        <v>40</v>
      </c>
      <c r="E74">
        <v>5109</v>
      </c>
      <c r="F74">
        <v>590</v>
      </c>
      <c r="G74">
        <v>3535</v>
      </c>
    </row>
    <row r="75" spans="1:16" x14ac:dyDescent="0.25">
      <c r="A75" t="s">
        <v>14</v>
      </c>
      <c r="B75" t="s">
        <v>7</v>
      </c>
      <c r="C75">
        <v>20</v>
      </c>
      <c r="D75">
        <v>35</v>
      </c>
      <c r="E75">
        <v>5110</v>
      </c>
      <c r="F75">
        <v>480</v>
      </c>
      <c r="G75">
        <v>3250</v>
      </c>
    </row>
    <row r="76" spans="1:16" x14ac:dyDescent="0.25">
      <c r="A76" t="s">
        <v>14</v>
      </c>
      <c r="B76" t="s">
        <v>7</v>
      </c>
      <c r="C76">
        <v>12</v>
      </c>
      <c r="D76">
        <v>40</v>
      </c>
      <c r="E76">
        <v>5111</v>
      </c>
      <c r="F76">
        <v>549</v>
      </c>
      <c r="G76">
        <v>3500</v>
      </c>
    </row>
    <row r="77" spans="1:16" x14ac:dyDescent="0.25">
      <c r="A77" t="s">
        <v>14</v>
      </c>
      <c r="B77" t="s">
        <v>7</v>
      </c>
      <c r="C77">
        <v>9</v>
      </c>
      <c r="D77">
        <v>35</v>
      </c>
      <c r="E77">
        <v>5112</v>
      </c>
      <c r="F77">
        <v>558</v>
      </c>
      <c r="G77">
        <v>3425</v>
      </c>
    </row>
    <row r="78" spans="1:16" x14ac:dyDescent="0.25">
      <c r="A78" t="s">
        <v>14</v>
      </c>
      <c r="B78" t="s">
        <v>7</v>
      </c>
      <c r="C78">
        <v>8</v>
      </c>
      <c r="D78">
        <v>45</v>
      </c>
      <c r="E78">
        <v>5113</v>
      </c>
      <c r="F78">
        <v>542</v>
      </c>
      <c r="G78">
        <v>3390</v>
      </c>
    </row>
    <row r="79" spans="1:16" x14ac:dyDescent="0.25">
      <c r="A79" t="s">
        <v>14</v>
      </c>
      <c r="B79" t="s">
        <v>7</v>
      </c>
      <c r="C79">
        <v>28</v>
      </c>
      <c r="D79">
        <v>35</v>
      </c>
      <c r="E79">
        <v>5114</v>
      </c>
      <c r="F79">
        <v>467</v>
      </c>
      <c r="G79">
        <v>3370</v>
      </c>
    </row>
    <row r="80" spans="1:16" x14ac:dyDescent="0.25">
      <c r="A80" t="s">
        <v>14</v>
      </c>
      <c r="B80" t="s">
        <v>7</v>
      </c>
      <c r="C80">
        <v>29</v>
      </c>
      <c r="D80">
        <v>40</v>
      </c>
      <c r="E80">
        <v>5115</v>
      </c>
      <c r="F80">
        <v>588</v>
      </c>
      <c r="G80">
        <v>3160</v>
      </c>
    </row>
    <row r="81" spans="1:7" x14ac:dyDescent="0.25">
      <c r="A81" t="s">
        <v>14</v>
      </c>
      <c r="B81" t="s">
        <v>7</v>
      </c>
      <c r="C81">
        <v>17</v>
      </c>
      <c r="D81">
        <v>35</v>
      </c>
      <c r="E81">
        <v>5116</v>
      </c>
      <c r="F81">
        <v>537</v>
      </c>
      <c r="G81">
        <v>2745</v>
      </c>
    </row>
    <row r="82" spans="1:7" x14ac:dyDescent="0.25">
      <c r="A82" t="s">
        <v>14</v>
      </c>
      <c r="B82" t="s">
        <v>7</v>
      </c>
      <c r="C82">
        <v>24</v>
      </c>
      <c r="D82">
        <v>40</v>
      </c>
      <c r="E82">
        <v>5117</v>
      </c>
      <c r="F82">
        <v>586</v>
      </c>
      <c r="G82">
        <v>3625</v>
      </c>
    </row>
    <row r="83" spans="1:7" x14ac:dyDescent="0.25">
      <c r="A83" t="s">
        <v>14</v>
      </c>
      <c r="B83" t="s">
        <v>7</v>
      </c>
      <c r="C83">
        <v>21</v>
      </c>
      <c r="D83">
        <v>35</v>
      </c>
      <c r="E83">
        <v>5118</v>
      </c>
      <c r="F83">
        <v>480</v>
      </c>
      <c r="G83">
        <v>3225</v>
      </c>
    </row>
    <row r="84" spans="1:7" x14ac:dyDescent="0.25">
      <c r="A84" t="s">
        <v>14</v>
      </c>
      <c r="B84" t="s">
        <v>7</v>
      </c>
      <c r="C84">
        <v>15</v>
      </c>
      <c r="D84">
        <v>40</v>
      </c>
      <c r="E84">
        <v>5119</v>
      </c>
      <c r="F84">
        <v>536</v>
      </c>
      <c r="G84">
        <v>3460</v>
      </c>
    </row>
    <row r="85" spans="1:7" x14ac:dyDescent="0.25">
      <c r="A85" t="s">
        <v>14</v>
      </c>
      <c r="B85" t="s">
        <v>7</v>
      </c>
      <c r="C85">
        <v>23</v>
      </c>
      <c r="D85">
        <v>40</v>
      </c>
      <c r="E85">
        <v>5120</v>
      </c>
      <c r="F85">
        <v>505</v>
      </c>
      <c r="G85">
        <v>3010</v>
      </c>
    </row>
    <row r="86" spans="1:7" x14ac:dyDescent="0.25">
      <c r="A86" t="s">
        <v>14</v>
      </c>
      <c r="B86" t="s">
        <v>7</v>
      </c>
      <c r="C86">
        <v>18</v>
      </c>
      <c r="D86">
        <v>40</v>
      </c>
      <c r="E86">
        <v>5162</v>
      </c>
      <c r="F86">
        <v>550</v>
      </c>
      <c r="G86">
        <v>3365</v>
      </c>
    </row>
    <row r="87" spans="1:7" x14ac:dyDescent="0.25">
      <c r="A87" t="s">
        <v>14</v>
      </c>
      <c r="B87" t="s">
        <v>7</v>
      </c>
      <c r="C87">
        <v>19</v>
      </c>
      <c r="D87">
        <v>45</v>
      </c>
      <c r="E87">
        <v>5122</v>
      </c>
      <c r="F87">
        <v>520</v>
      </c>
      <c r="G87">
        <v>3395</v>
      </c>
    </row>
    <row r="88" spans="1:7" x14ac:dyDescent="0.25">
      <c r="A88" t="s">
        <v>14</v>
      </c>
      <c r="B88" t="s">
        <v>7</v>
      </c>
      <c r="C88">
        <v>10</v>
      </c>
      <c r="D88">
        <v>35</v>
      </c>
      <c r="E88">
        <v>5123</v>
      </c>
      <c r="F88">
        <v>519</v>
      </c>
      <c r="G88">
        <v>3180</v>
      </c>
    </row>
    <row r="89" spans="1:7" x14ac:dyDescent="0.25">
      <c r="A89" t="s">
        <v>14</v>
      </c>
      <c r="B89" t="s">
        <v>7</v>
      </c>
      <c r="C89">
        <v>27</v>
      </c>
      <c r="D89">
        <v>45</v>
      </c>
      <c r="E89">
        <v>5124</v>
      </c>
      <c r="F89">
        <v>563</v>
      </c>
      <c r="G89" t="s">
        <v>11</v>
      </c>
    </row>
    <row r="90" spans="1:7" x14ac:dyDescent="0.25">
      <c r="A90" t="s">
        <v>14</v>
      </c>
      <c r="B90" t="s">
        <v>7</v>
      </c>
      <c r="C90">
        <v>25</v>
      </c>
      <c r="D90">
        <v>40</v>
      </c>
      <c r="E90">
        <v>5125</v>
      </c>
      <c r="F90">
        <v>552</v>
      </c>
      <c r="G90">
        <v>3630</v>
      </c>
    </row>
    <row r="91" spans="1:7" x14ac:dyDescent="0.25">
      <c r="A91" t="s">
        <v>14</v>
      </c>
      <c r="B91" t="s">
        <v>7</v>
      </c>
      <c r="C91">
        <v>30</v>
      </c>
      <c r="D91">
        <v>35</v>
      </c>
      <c r="E91">
        <v>5126</v>
      </c>
      <c r="F91">
        <v>469</v>
      </c>
      <c r="G91">
        <v>3285</v>
      </c>
    </row>
    <row r="92" spans="1:7" x14ac:dyDescent="0.25">
      <c r="A92" t="s">
        <v>14</v>
      </c>
      <c r="B92" t="s">
        <v>7</v>
      </c>
      <c r="C92">
        <v>31</v>
      </c>
      <c r="D92">
        <v>35</v>
      </c>
      <c r="E92">
        <v>5106</v>
      </c>
      <c r="F92">
        <v>523</v>
      </c>
      <c r="G92">
        <v>3490</v>
      </c>
    </row>
    <row r="93" spans="1:7" x14ac:dyDescent="0.25">
      <c r="A93" t="s">
        <v>14</v>
      </c>
      <c r="B93" t="s">
        <v>7</v>
      </c>
      <c r="C93">
        <v>48</v>
      </c>
      <c r="D93">
        <v>35</v>
      </c>
      <c r="E93">
        <v>5127</v>
      </c>
      <c r="F93">
        <v>538</v>
      </c>
      <c r="G93">
        <v>3495</v>
      </c>
    </row>
    <row r="94" spans="1:7" x14ac:dyDescent="0.25">
      <c r="A94" t="s">
        <v>14</v>
      </c>
      <c r="B94" t="s">
        <v>7</v>
      </c>
      <c r="C94">
        <v>47</v>
      </c>
      <c r="D94">
        <v>40</v>
      </c>
      <c r="E94">
        <v>5128</v>
      </c>
      <c r="F94">
        <v>477</v>
      </c>
      <c r="G94">
        <v>2915</v>
      </c>
    </row>
    <row r="95" spans="1:7" x14ac:dyDescent="0.25">
      <c r="A95" t="s">
        <v>14</v>
      </c>
      <c r="B95" t="s">
        <v>7</v>
      </c>
      <c r="C95">
        <v>52</v>
      </c>
      <c r="D95">
        <v>40</v>
      </c>
      <c r="E95">
        <v>5157</v>
      </c>
      <c r="F95">
        <v>600</v>
      </c>
      <c r="G95">
        <v>3705</v>
      </c>
    </row>
    <row r="96" spans="1:7" x14ac:dyDescent="0.25">
      <c r="A96" t="s">
        <v>14</v>
      </c>
      <c r="B96" t="s">
        <v>7</v>
      </c>
      <c r="C96">
        <v>54</v>
      </c>
      <c r="D96">
        <v>40</v>
      </c>
      <c r="E96">
        <v>5130</v>
      </c>
      <c r="F96">
        <v>588</v>
      </c>
      <c r="G96">
        <v>3770</v>
      </c>
    </row>
    <row r="97" spans="1:7" x14ac:dyDescent="0.25">
      <c r="A97" t="s">
        <v>14</v>
      </c>
      <c r="B97" t="s">
        <v>7</v>
      </c>
      <c r="C97">
        <v>46</v>
      </c>
      <c r="D97">
        <v>40</v>
      </c>
      <c r="E97">
        <v>5131</v>
      </c>
      <c r="F97">
        <v>556</v>
      </c>
      <c r="G97">
        <v>3555</v>
      </c>
    </row>
    <row r="98" spans="1:7" x14ac:dyDescent="0.25">
      <c r="A98" t="s">
        <v>14</v>
      </c>
      <c r="B98" t="s">
        <v>7</v>
      </c>
      <c r="C98">
        <v>53</v>
      </c>
      <c r="D98">
        <v>35</v>
      </c>
      <c r="E98">
        <v>5132</v>
      </c>
      <c r="F98">
        <v>509</v>
      </c>
      <c r="G98">
        <v>3420</v>
      </c>
    </row>
    <row r="99" spans="1:7" x14ac:dyDescent="0.25">
      <c r="A99" t="s">
        <v>14</v>
      </c>
      <c r="B99" t="s">
        <v>7</v>
      </c>
      <c r="C99">
        <v>55</v>
      </c>
      <c r="D99">
        <v>35</v>
      </c>
      <c r="E99">
        <v>5133</v>
      </c>
      <c r="F99">
        <v>515</v>
      </c>
      <c r="G99">
        <v>3240</v>
      </c>
    </row>
    <row r="100" spans="1:7" x14ac:dyDescent="0.25">
      <c r="A100" t="s">
        <v>14</v>
      </c>
      <c r="B100" t="s">
        <v>7</v>
      </c>
      <c r="C100">
        <v>38</v>
      </c>
      <c r="D100">
        <v>40</v>
      </c>
      <c r="E100">
        <v>5134</v>
      </c>
      <c r="F100">
        <v>502</v>
      </c>
      <c r="G100">
        <v>3270</v>
      </c>
    </row>
    <row r="101" spans="1:7" x14ac:dyDescent="0.25">
      <c r="A101" t="s">
        <v>14</v>
      </c>
      <c r="B101" t="s">
        <v>7</v>
      </c>
      <c r="C101">
        <v>50</v>
      </c>
      <c r="D101">
        <v>40</v>
      </c>
      <c r="E101">
        <v>5136</v>
      </c>
      <c r="F101">
        <v>566</v>
      </c>
      <c r="G101">
        <v>3390</v>
      </c>
    </row>
    <row r="102" spans="1:7" x14ac:dyDescent="0.25">
      <c r="A102" t="s">
        <v>14</v>
      </c>
      <c r="B102" t="s">
        <v>7</v>
      </c>
      <c r="C102">
        <v>51</v>
      </c>
      <c r="D102">
        <v>35</v>
      </c>
      <c r="E102">
        <v>5137</v>
      </c>
      <c r="F102">
        <v>566</v>
      </c>
      <c r="G102">
        <v>3740</v>
      </c>
    </row>
    <row r="103" spans="1:7" x14ac:dyDescent="0.25">
      <c r="A103" t="s">
        <v>14</v>
      </c>
      <c r="B103" t="s">
        <v>7</v>
      </c>
      <c r="C103">
        <v>42</v>
      </c>
      <c r="D103">
        <v>35</v>
      </c>
      <c r="E103">
        <v>5138</v>
      </c>
      <c r="F103">
        <v>494</v>
      </c>
      <c r="G103">
        <v>2270</v>
      </c>
    </row>
    <row r="104" spans="1:7" x14ac:dyDescent="0.25">
      <c r="A104" t="s">
        <v>14</v>
      </c>
      <c r="B104" t="s">
        <v>7</v>
      </c>
      <c r="C104">
        <v>40</v>
      </c>
      <c r="D104">
        <v>45</v>
      </c>
      <c r="E104">
        <v>5139</v>
      </c>
      <c r="F104">
        <v>590</v>
      </c>
      <c r="G104">
        <v>3760</v>
      </c>
    </row>
    <row r="105" spans="1:7" x14ac:dyDescent="0.25">
      <c r="A105" t="s">
        <v>14</v>
      </c>
      <c r="B105" t="s">
        <v>7</v>
      </c>
      <c r="C105">
        <v>37</v>
      </c>
      <c r="D105">
        <v>45</v>
      </c>
      <c r="E105">
        <v>5140</v>
      </c>
      <c r="F105">
        <v>592</v>
      </c>
      <c r="G105">
        <v>3690</v>
      </c>
    </row>
    <row r="106" spans="1:7" x14ac:dyDescent="0.25">
      <c r="A106" t="s">
        <v>14</v>
      </c>
      <c r="B106" t="s">
        <v>7</v>
      </c>
      <c r="C106">
        <v>45</v>
      </c>
      <c r="D106">
        <v>40</v>
      </c>
      <c r="E106">
        <v>5141</v>
      </c>
      <c r="F106">
        <v>568</v>
      </c>
      <c r="G106">
        <v>3450</v>
      </c>
    </row>
    <row r="107" spans="1:7" x14ac:dyDescent="0.25">
      <c r="A107" t="s">
        <v>14</v>
      </c>
      <c r="B107" t="s">
        <v>7</v>
      </c>
      <c r="C107">
        <v>49</v>
      </c>
      <c r="D107">
        <v>40</v>
      </c>
      <c r="E107">
        <v>5142</v>
      </c>
      <c r="F107">
        <v>556</v>
      </c>
      <c r="G107">
        <v>3495</v>
      </c>
    </row>
    <row r="108" spans="1:7" x14ac:dyDescent="0.25">
      <c r="A108" t="s">
        <v>14</v>
      </c>
      <c r="B108" t="s">
        <v>7</v>
      </c>
      <c r="C108">
        <v>41</v>
      </c>
      <c r="D108">
        <v>40</v>
      </c>
      <c r="E108">
        <v>5143</v>
      </c>
      <c r="F108">
        <v>446</v>
      </c>
      <c r="G108">
        <v>2690</v>
      </c>
    </row>
    <row r="109" spans="1:7" x14ac:dyDescent="0.25">
      <c r="A109" t="s">
        <v>14</v>
      </c>
      <c r="B109" t="s">
        <v>7</v>
      </c>
      <c r="C109">
        <v>35</v>
      </c>
      <c r="D109">
        <v>35</v>
      </c>
      <c r="E109">
        <v>5144</v>
      </c>
      <c r="F109">
        <v>471</v>
      </c>
      <c r="G109">
        <v>2970</v>
      </c>
    </row>
    <row r="110" spans="1:7" x14ac:dyDescent="0.25">
      <c r="A110" t="s">
        <v>14</v>
      </c>
      <c r="B110" t="s">
        <v>7</v>
      </c>
      <c r="C110">
        <v>43</v>
      </c>
      <c r="D110">
        <v>40</v>
      </c>
      <c r="E110">
        <v>5145</v>
      </c>
      <c r="F110">
        <v>506</v>
      </c>
      <c r="G110">
        <v>3040</v>
      </c>
    </row>
    <row r="111" spans="1:7" x14ac:dyDescent="0.25">
      <c r="A111" t="s">
        <v>14</v>
      </c>
      <c r="B111" t="s">
        <v>7</v>
      </c>
      <c r="C111">
        <v>36</v>
      </c>
      <c r="D111">
        <v>40</v>
      </c>
      <c r="E111">
        <v>5146</v>
      </c>
      <c r="F111">
        <v>548</v>
      </c>
      <c r="G111">
        <v>3075</v>
      </c>
    </row>
    <row r="112" spans="1:7" x14ac:dyDescent="0.25">
      <c r="A112" t="s">
        <v>14</v>
      </c>
      <c r="B112" t="s">
        <v>7</v>
      </c>
      <c r="C112">
        <v>33</v>
      </c>
      <c r="D112">
        <v>40</v>
      </c>
      <c r="E112">
        <v>5147</v>
      </c>
      <c r="F112">
        <v>574</v>
      </c>
      <c r="G112">
        <v>3395</v>
      </c>
    </row>
    <row r="113" spans="1:16" x14ac:dyDescent="0.25">
      <c r="A113" t="s">
        <v>14</v>
      </c>
      <c r="B113" t="s">
        <v>7</v>
      </c>
      <c r="C113">
        <v>34</v>
      </c>
      <c r="D113">
        <v>40</v>
      </c>
      <c r="E113">
        <v>5148</v>
      </c>
      <c r="F113">
        <v>553</v>
      </c>
      <c r="G113">
        <v>3550</v>
      </c>
    </row>
    <row r="114" spans="1:16" x14ac:dyDescent="0.25">
      <c r="A114" t="s">
        <v>14</v>
      </c>
      <c r="B114" t="s">
        <v>7</v>
      </c>
      <c r="C114">
        <v>39</v>
      </c>
      <c r="D114">
        <v>35</v>
      </c>
      <c r="E114">
        <v>5149</v>
      </c>
      <c r="F114">
        <v>574</v>
      </c>
      <c r="G114">
        <v>3430</v>
      </c>
    </row>
    <row r="115" spans="1:16" x14ac:dyDescent="0.25">
      <c r="A115" t="s">
        <v>14</v>
      </c>
      <c r="B115" t="s">
        <v>7</v>
      </c>
      <c r="C115">
        <v>32</v>
      </c>
      <c r="D115">
        <v>35</v>
      </c>
      <c r="E115">
        <v>5150</v>
      </c>
      <c r="F115">
        <v>583</v>
      </c>
      <c r="G115">
        <v>3450</v>
      </c>
    </row>
    <row r="116" spans="1:16" x14ac:dyDescent="0.25">
      <c r="A116" t="s">
        <v>14</v>
      </c>
      <c r="B116" t="s">
        <v>7</v>
      </c>
      <c r="C116">
        <v>57</v>
      </c>
      <c r="D116">
        <v>45</v>
      </c>
      <c r="E116">
        <v>5151</v>
      </c>
      <c r="F116">
        <v>480</v>
      </c>
      <c r="G116">
        <v>2835</v>
      </c>
    </row>
    <row r="117" spans="1:16" x14ac:dyDescent="0.25">
      <c r="A117" t="s">
        <v>14</v>
      </c>
      <c r="B117" t="s">
        <v>7</v>
      </c>
      <c r="C117">
        <v>59</v>
      </c>
      <c r="D117">
        <v>40</v>
      </c>
      <c r="E117">
        <v>5152</v>
      </c>
      <c r="F117">
        <v>494</v>
      </c>
      <c r="G117">
        <v>3170</v>
      </c>
    </row>
    <row r="118" spans="1:16" x14ac:dyDescent="0.25">
      <c r="A118" t="s">
        <v>14</v>
      </c>
      <c r="B118" t="s">
        <v>7</v>
      </c>
      <c r="C118">
        <v>60</v>
      </c>
      <c r="D118">
        <v>35</v>
      </c>
      <c r="E118">
        <v>5153</v>
      </c>
      <c r="F118">
        <v>452</v>
      </c>
      <c r="G118">
        <v>3350</v>
      </c>
    </row>
    <row r="119" spans="1:16" x14ac:dyDescent="0.25">
      <c r="A119" t="s">
        <v>14</v>
      </c>
      <c r="B119" t="s">
        <v>7</v>
      </c>
      <c r="C119">
        <v>56</v>
      </c>
      <c r="D119">
        <v>35</v>
      </c>
      <c r="E119">
        <v>5154</v>
      </c>
      <c r="F119">
        <v>547</v>
      </c>
      <c r="G119">
        <v>3260</v>
      </c>
    </row>
    <row r="120" spans="1:16" x14ac:dyDescent="0.25">
      <c r="A120" t="s">
        <v>14</v>
      </c>
      <c r="B120" t="s">
        <v>7</v>
      </c>
      <c r="C120">
        <v>58</v>
      </c>
      <c r="D120">
        <v>45</v>
      </c>
      <c r="E120">
        <v>5155</v>
      </c>
      <c r="F120">
        <v>551</v>
      </c>
      <c r="G120">
        <v>3495</v>
      </c>
    </row>
    <row r="121" spans="1:16" x14ac:dyDescent="0.25">
      <c r="A121" t="s">
        <v>14</v>
      </c>
      <c r="B121" t="s">
        <v>7</v>
      </c>
      <c r="C121">
        <v>44</v>
      </c>
      <c r="D121">
        <v>35</v>
      </c>
      <c r="E121">
        <v>5135</v>
      </c>
      <c r="F121">
        <v>572</v>
      </c>
      <c r="G121">
        <v>3295</v>
      </c>
    </row>
    <row r="122" spans="1:16" x14ac:dyDescent="0.25">
      <c r="A122" t="s">
        <v>15</v>
      </c>
      <c r="B122" t="s">
        <v>5</v>
      </c>
      <c r="C122">
        <v>8</v>
      </c>
      <c r="D122">
        <v>35</v>
      </c>
      <c r="E122">
        <v>4976</v>
      </c>
      <c r="F122">
        <v>525</v>
      </c>
      <c r="G122">
        <v>3120</v>
      </c>
      <c r="J122" s="16" t="s">
        <v>63</v>
      </c>
      <c r="K122" s="16" t="s">
        <v>64</v>
      </c>
      <c r="L122" s="16" t="s">
        <v>65</v>
      </c>
      <c r="M122" s="16" t="s">
        <v>66</v>
      </c>
      <c r="N122" s="16" t="s">
        <v>67</v>
      </c>
      <c r="O122" s="16" t="s">
        <v>68</v>
      </c>
      <c r="P122" s="16" t="s">
        <v>33</v>
      </c>
    </row>
    <row r="123" spans="1:16" x14ac:dyDescent="0.25">
      <c r="A123" t="s">
        <v>15</v>
      </c>
      <c r="B123" t="s">
        <v>5</v>
      </c>
      <c r="C123">
        <v>2</v>
      </c>
      <c r="D123">
        <v>35</v>
      </c>
      <c r="E123">
        <v>4977</v>
      </c>
      <c r="F123">
        <v>558</v>
      </c>
      <c r="G123">
        <v>2915</v>
      </c>
      <c r="J123">
        <f>AVERAGE(D122:D151)</f>
        <v>38</v>
      </c>
      <c r="K123">
        <f>AVERAGE(F122:F151)</f>
        <v>519.13333333333333</v>
      </c>
      <c r="L123">
        <f>AVERAGE(G122:G151)</f>
        <v>2865.5</v>
      </c>
      <c r="M123">
        <f>K123-J123</f>
        <v>481.13333333333333</v>
      </c>
      <c r="N123">
        <f>L123-J123</f>
        <v>2827.5</v>
      </c>
      <c r="O123">
        <f>M123*30</f>
        <v>14434</v>
      </c>
      <c r="P123">
        <f>N123*30</f>
        <v>84825</v>
      </c>
    </row>
    <row r="124" spans="1:16" x14ac:dyDescent="0.25">
      <c r="A124" t="s">
        <v>15</v>
      </c>
      <c r="B124" t="s">
        <v>5</v>
      </c>
      <c r="C124">
        <v>5</v>
      </c>
      <c r="D124">
        <v>40</v>
      </c>
      <c r="E124">
        <v>4978</v>
      </c>
      <c r="F124">
        <v>628</v>
      </c>
      <c r="G124">
        <v>3220</v>
      </c>
      <c r="O124" t="s">
        <v>114</v>
      </c>
      <c r="P124" t="s">
        <v>115</v>
      </c>
    </row>
    <row r="125" spans="1:16" x14ac:dyDescent="0.25">
      <c r="A125" t="s">
        <v>15</v>
      </c>
      <c r="B125" t="s">
        <v>5</v>
      </c>
      <c r="C125">
        <v>1</v>
      </c>
      <c r="D125">
        <v>40</v>
      </c>
      <c r="E125">
        <v>4979</v>
      </c>
      <c r="F125">
        <v>510</v>
      </c>
      <c r="G125">
        <v>2760</v>
      </c>
      <c r="O125">
        <f>O123/1000</f>
        <v>14.433999999999999</v>
      </c>
      <c r="P125">
        <f>P123/1000</f>
        <v>84.825000000000003</v>
      </c>
    </row>
    <row r="126" spans="1:16" x14ac:dyDescent="0.25">
      <c r="A126" t="s">
        <v>15</v>
      </c>
      <c r="B126" t="s">
        <v>5</v>
      </c>
      <c r="C126">
        <v>3</v>
      </c>
      <c r="D126">
        <v>35</v>
      </c>
      <c r="E126">
        <v>4980</v>
      </c>
      <c r="F126">
        <v>481</v>
      </c>
      <c r="G126">
        <v>2740</v>
      </c>
    </row>
    <row r="127" spans="1:16" x14ac:dyDescent="0.25">
      <c r="A127" t="s">
        <v>15</v>
      </c>
      <c r="B127" t="s">
        <v>5</v>
      </c>
      <c r="C127">
        <v>6</v>
      </c>
      <c r="D127">
        <v>40</v>
      </c>
      <c r="E127">
        <v>4981</v>
      </c>
      <c r="F127">
        <v>543</v>
      </c>
      <c r="G127">
        <v>2755</v>
      </c>
      <c r="M127" s="16" t="s">
        <v>69</v>
      </c>
      <c r="N127" s="16" t="s">
        <v>70</v>
      </c>
      <c r="O127" s="20" t="s">
        <v>71</v>
      </c>
      <c r="P127" s="19" t="s">
        <v>72</v>
      </c>
    </row>
    <row r="128" spans="1:16" x14ac:dyDescent="0.25">
      <c r="A128" t="s">
        <v>15</v>
      </c>
      <c r="B128" t="s">
        <v>5</v>
      </c>
      <c r="C128">
        <v>4</v>
      </c>
      <c r="D128">
        <v>35</v>
      </c>
      <c r="E128">
        <v>4982</v>
      </c>
      <c r="F128">
        <v>514</v>
      </c>
      <c r="G128">
        <v>2650</v>
      </c>
      <c r="M128" s="16">
        <v>16.8</v>
      </c>
      <c r="N128" s="17">
        <v>131.80000000000001</v>
      </c>
      <c r="O128" s="20">
        <f>M128/O125</f>
        <v>1.163918525703201</v>
      </c>
      <c r="P128" s="19">
        <f>N128/P125</f>
        <v>1.5537872089596227</v>
      </c>
    </row>
    <row r="129" spans="1:7" x14ac:dyDescent="0.25">
      <c r="A129" t="s">
        <v>15</v>
      </c>
      <c r="B129" t="s">
        <v>5</v>
      </c>
      <c r="C129">
        <v>9</v>
      </c>
      <c r="D129">
        <v>40</v>
      </c>
      <c r="E129">
        <v>4983</v>
      </c>
      <c r="F129">
        <v>505</v>
      </c>
      <c r="G129">
        <v>2755</v>
      </c>
    </row>
    <row r="130" spans="1:7" x14ac:dyDescent="0.25">
      <c r="A130" t="s">
        <v>15</v>
      </c>
      <c r="B130" t="s">
        <v>5</v>
      </c>
      <c r="C130">
        <v>17</v>
      </c>
      <c r="D130">
        <v>40</v>
      </c>
      <c r="E130">
        <v>4984</v>
      </c>
      <c r="F130">
        <v>483</v>
      </c>
      <c r="G130">
        <v>2790</v>
      </c>
    </row>
    <row r="131" spans="1:7" x14ac:dyDescent="0.25">
      <c r="A131" t="s">
        <v>15</v>
      </c>
      <c r="B131" t="s">
        <v>5</v>
      </c>
      <c r="C131">
        <v>18</v>
      </c>
      <c r="D131">
        <v>35</v>
      </c>
      <c r="E131">
        <v>4985</v>
      </c>
      <c r="F131">
        <v>564</v>
      </c>
      <c r="G131">
        <v>3020</v>
      </c>
    </row>
    <row r="132" spans="1:7" x14ac:dyDescent="0.25">
      <c r="A132" t="s">
        <v>15</v>
      </c>
      <c r="B132" t="s">
        <v>5</v>
      </c>
      <c r="C132">
        <v>11</v>
      </c>
      <c r="D132">
        <v>40</v>
      </c>
      <c r="E132">
        <v>4986</v>
      </c>
      <c r="F132">
        <v>415</v>
      </c>
      <c r="G132">
        <v>2825</v>
      </c>
    </row>
    <row r="133" spans="1:7" x14ac:dyDescent="0.25">
      <c r="A133" t="s">
        <v>15</v>
      </c>
      <c r="B133" t="s">
        <v>5</v>
      </c>
      <c r="C133">
        <v>13</v>
      </c>
      <c r="D133">
        <v>40</v>
      </c>
      <c r="E133">
        <v>4987</v>
      </c>
      <c r="F133">
        <v>514</v>
      </c>
      <c r="G133">
        <v>2885</v>
      </c>
    </row>
    <row r="134" spans="1:7" x14ac:dyDescent="0.25">
      <c r="A134" t="s">
        <v>15</v>
      </c>
      <c r="B134" t="s">
        <v>5</v>
      </c>
      <c r="C134">
        <v>12</v>
      </c>
      <c r="D134">
        <v>40</v>
      </c>
      <c r="E134">
        <v>4988</v>
      </c>
      <c r="F134">
        <v>493</v>
      </c>
      <c r="G134">
        <v>2750</v>
      </c>
    </row>
    <row r="135" spans="1:7" x14ac:dyDescent="0.25">
      <c r="A135" t="s">
        <v>15</v>
      </c>
      <c r="B135" t="s">
        <v>5</v>
      </c>
      <c r="C135">
        <v>14</v>
      </c>
      <c r="D135">
        <v>40</v>
      </c>
      <c r="E135">
        <v>4989</v>
      </c>
      <c r="F135">
        <v>565</v>
      </c>
      <c r="G135">
        <v>2770</v>
      </c>
    </row>
    <row r="136" spans="1:7" x14ac:dyDescent="0.25">
      <c r="A136" t="s">
        <v>15</v>
      </c>
      <c r="B136" t="s">
        <v>5</v>
      </c>
      <c r="C136">
        <v>10</v>
      </c>
      <c r="D136">
        <v>35</v>
      </c>
      <c r="E136">
        <v>4990</v>
      </c>
      <c r="F136">
        <v>533</v>
      </c>
      <c r="G136">
        <v>2980</v>
      </c>
    </row>
    <row r="137" spans="1:7" x14ac:dyDescent="0.25">
      <c r="A137" t="s">
        <v>15</v>
      </c>
      <c r="B137" t="s">
        <v>5</v>
      </c>
      <c r="C137">
        <v>19</v>
      </c>
      <c r="D137">
        <v>40</v>
      </c>
      <c r="E137">
        <v>4991</v>
      </c>
      <c r="F137">
        <v>540</v>
      </c>
      <c r="G137">
        <v>3125</v>
      </c>
    </row>
    <row r="138" spans="1:7" x14ac:dyDescent="0.25">
      <c r="A138" t="s">
        <v>15</v>
      </c>
      <c r="B138" t="s">
        <v>5</v>
      </c>
      <c r="C138">
        <v>24</v>
      </c>
      <c r="D138">
        <v>35</v>
      </c>
      <c r="E138">
        <v>4992</v>
      </c>
      <c r="F138">
        <v>499</v>
      </c>
      <c r="G138">
        <v>2805</v>
      </c>
    </row>
    <row r="139" spans="1:7" x14ac:dyDescent="0.25">
      <c r="A139" t="s">
        <v>15</v>
      </c>
      <c r="B139" t="s">
        <v>5</v>
      </c>
      <c r="C139">
        <v>15</v>
      </c>
      <c r="D139">
        <v>40</v>
      </c>
      <c r="E139">
        <v>4993</v>
      </c>
      <c r="F139">
        <v>535</v>
      </c>
      <c r="G139">
        <v>2820</v>
      </c>
    </row>
    <row r="140" spans="1:7" x14ac:dyDescent="0.25">
      <c r="A140" t="s">
        <v>15</v>
      </c>
      <c r="B140" t="s">
        <v>5</v>
      </c>
      <c r="C140">
        <v>20</v>
      </c>
      <c r="D140">
        <v>35</v>
      </c>
      <c r="E140">
        <v>4994</v>
      </c>
      <c r="F140">
        <v>529</v>
      </c>
      <c r="G140">
        <v>2735</v>
      </c>
    </row>
    <row r="141" spans="1:7" x14ac:dyDescent="0.25">
      <c r="A141" t="s">
        <v>15</v>
      </c>
      <c r="B141" t="s">
        <v>5</v>
      </c>
      <c r="C141">
        <v>7</v>
      </c>
      <c r="D141">
        <v>35</v>
      </c>
      <c r="E141">
        <v>4995</v>
      </c>
      <c r="F141">
        <v>521</v>
      </c>
      <c r="G141">
        <v>3055</v>
      </c>
    </row>
    <row r="142" spans="1:7" x14ac:dyDescent="0.25">
      <c r="A142" t="s">
        <v>15</v>
      </c>
      <c r="B142" t="s">
        <v>5</v>
      </c>
      <c r="C142">
        <v>16</v>
      </c>
      <c r="D142">
        <v>40</v>
      </c>
      <c r="E142">
        <v>4996</v>
      </c>
      <c r="F142">
        <v>538</v>
      </c>
      <c r="G142">
        <v>2950</v>
      </c>
    </row>
    <row r="143" spans="1:7" x14ac:dyDescent="0.25">
      <c r="A143" t="s">
        <v>15</v>
      </c>
      <c r="B143" t="s">
        <v>5</v>
      </c>
      <c r="C143">
        <v>25</v>
      </c>
      <c r="D143">
        <v>35</v>
      </c>
      <c r="E143">
        <v>4997</v>
      </c>
      <c r="F143">
        <v>539</v>
      </c>
      <c r="G143">
        <v>2550</v>
      </c>
    </row>
    <row r="144" spans="1:7" x14ac:dyDescent="0.25">
      <c r="A144" t="s">
        <v>15</v>
      </c>
      <c r="B144" t="s">
        <v>5</v>
      </c>
      <c r="C144">
        <v>23</v>
      </c>
      <c r="D144">
        <v>40</v>
      </c>
      <c r="E144">
        <v>4998</v>
      </c>
      <c r="F144">
        <v>465</v>
      </c>
      <c r="G144">
        <v>2760</v>
      </c>
    </row>
    <row r="145" spans="1:16" x14ac:dyDescent="0.25">
      <c r="A145" t="s">
        <v>15</v>
      </c>
      <c r="B145" t="s">
        <v>5</v>
      </c>
      <c r="C145">
        <v>21</v>
      </c>
      <c r="D145">
        <v>40</v>
      </c>
      <c r="E145">
        <v>4999</v>
      </c>
      <c r="F145">
        <v>450</v>
      </c>
      <c r="G145">
        <v>2635</v>
      </c>
    </row>
    <row r="146" spans="1:16" x14ac:dyDescent="0.25">
      <c r="A146" t="s">
        <v>15</v>
      </c>
      <c r="B146" t="s">
        <v>5</v>
      </c>
      <c r="C146">
        <v>22</v>
      </c>
      <c r="D146">
        <v>35</v>
      </c>
      <c r="E146">
        <v>5000</v>
      </c>
      <c r="F146">
        <v>504</v>
      </c>
      <c r="G146">
        <v>2800</v>
      </c>
    </row>
    <row r="147" spans="1:16" x14ac:dyDescent="0.25">
      <c r="A147" t="s">
        <v>15</v>
      </c>
      <c r="B147" t="s">
        <v>5</v>
      </c>
      <c r="C147">
        <v>27</v>
      </c>
      <c r="D147">
        <v>35</v>
      </c>
      <c r="E147">
        <v>5016</v>
      </c>
      <c r="F147">
        <v>473</v>
      </c>
      <c r="G147">
        <v>2805</v>
      </c>
    </row>
    <row r="148" spans="1:16" x14ac:dyDescent="0.25">
      <c r="A148" t="s">
        <v>15</v>
      </c>
      <c r="B148" t="s">
        <v>5</v>
      </c>
      <c r="C148">
        <v>26</v>
      </c>
      <c r="D148">
        <v>40</v>
      </c>
      <c r="E148">
        <v>5019</v>
      </c>
      <c r="F148">
        <v>539</v>
      </c>
      <c r="G148">
        <v>3030</v>
      </c>
    </row>
    <row r="149" spans="1:16" x14ac:dyDescent="0.25">
      <c r="A149" t="s">
        <v>15</v>
      </c>
      <c r="B149" t="s">
        <v>5</v>
      </c>
      <c r="C149">
        <v>29</v>
      </c>
      <c r="D149">
        <v>40</v>
      </c>
      <c r="E149">
        <v>5020</v>
      </c>
      <c r="F149">
        <v>549</v>
      </c>
      <c r="G149">
        <v>2850</v>
      </c>
    </row>
    <row r="150" spans="1:16" x14ac:dyDescent="0.25">
      <c r="A150" t="s">
        <v>15</v>
      </c>
      <c r="B150" t="s">
        <v>5</v>
      </c>
      <c r="C150">
        <v>28</v>
      </c>
      <c r="D150">
        <v>40</v>
      </c>
      <c r="E150">
        <v>5022</v>
      </c>
      <c r="F150">
        <v>494</v>
      </c>
      <c r="G150">
        <v>2815</v>
      </c>
    </row>
    <row r="151" spans="1:16" x14ac:dyDescent="0.25">
      <c r="A151" t="s">
        <v>15</v>
      </c>
      <c r="B151" t="s">
        <v>5</v>
      </c>
      <c r="C151">
        <v>30</v>
      </c>
      <c r="D151">
        <v>40</v>
      </c>
      <c r="E151">
        <v>5025</v>
      </c>
      <c r="F151">
        <v>568</v>
      </c>
      <c r="G151">
        <v>3295</v>
      </c>
    </row>
    <row r="152" spans="1:16" x14ac:dyDescent="0.25">
      <c r="A152" t="s">
        <v>16</v>
      </c>
      <c r="B152" t="s">
        <v>7</v>
      </c>
      <c r="C152">
        <v>12</v>
      </c>
      <c r="D152">
        <v>40</v>
      </c>
      <c r="E152">
        <v>5001</v>
      </c>
      <c r="F152">
        <v>545</v>
      </c>
      <c r="G152">
        <v>3335</v>
      </c>
      <c r="J152" s="16" t="s">
        <v>63</v>
      </c>
      <c r="K152" s="16" t="s">
        <v>64</v>
      </c>
      <c r="L152" s="16" t="s">
        <v>65</v>
      </c>
      <c r="M152" s="16" t="s">
        <v>66</v>
      </c>
      <c r="N152" s="16" t="s">
        <v>67</v>
      </c>
      <c r="O152" s="16" t="s">
        <v>68</v>
      </c>
      <c r="P152" s="16" t="s">
        <v>33</v>
      </c>
    </row>
    <row r="153" spans="1:16" x14ac:dyDescent="0.25">
      <c r="A153" t="s">
        <v>16</v>
      </c>
      <c r="B153" t="s">
        <v>7</v>
      </c>
      <c r="C153">
        <v>3</v>
      </c>
      <c r="D153">
        <v>35</v>
      </c>
      <c r="E153">
        <v>5002</v>
      </c>
      <c r="F153">
        <v>505</v>
      </c>
      <c r="G153">
        <v>3285</v>
      </c>
      <c r="J153">
        <f>AVERAGE(D152:D181)</f>
        <v>39</v>
      </c>
      <c r="K153">
        <f>AVERAGE(F152:F181)</f>
        <v>526.86206896551721</v>
      </c>
      <c r="L153">
        <f>AVERAGE(G152:G181)</f>
        <v>3503.8461538461538</v>
      </c>
      <c r="M153">
        <f>K153-J153</f>
        <v>487.86206896551721</v>
      </c>
      <c r="N153">
        <f>L153-J153</f>
        <v>3464.8461538461538</v>
      </c>
      <c r="O153">
        <f>M153*30</f>
        <v>14635.862068965516</v>
      </c>
      <c r="P153">
        <f>N153*30</f>
        <v>103945.38461538461</v>
      </c>
    </row>
    <row r="154" spans="1:16" x14ac:dyDescent="0.25">
      <c r="A154" t="s">
        <v>16</v>
      </c>
      <c r="B154" t="s">
        <v>7</v>
      </c>
      <c r="C154">
        <v>11</v>
      </c>
      <c r="D154">
        <v>40</v>
      </c>
      <c r="E154">
        <v>5003</v>
      </c>
      <c r="F154">
        <v>594</v>
      </c>
      <c r="G154" t="s">
        <v>11</v>
      </c>
      <c r="O154" t="s">
        <v>114</v>
      </c>
      <c r="P154" t="s">
        <v>116</v>
      </c>
    </row>
    <row r="155" spans="1:16" x14ac:dyDescent="0.25">
      <c r="A155" t="s">
        <v>16</v>
      </c>
      <c r="B155" t="s">
        <v>7</v>
      </c>
      <c r="C155">
        <v>13</v>
      </c>
      <c r="D155">
        <v>35</v>
      </c>
      <c r="E155">
        <v>5004</v>
      </c>
      <c r="F155">
        <v>560</v>
      </c>
      <c r="G155">
        <v>3510</v>
      </c>
      <c r="O155">
        <f>O153/1000</f>
        <v>14.635862068965515</v>
      </c>
      <c r="P155">
        <f>P153/1000</f>
        <v>103.94538461538461</v>
      </c>
    </row>
    <row r="156" spans="1:16" x14ac:dyDescent="0.25">
      <c r="A156" t="s">
        <v>16</v>
      </c>
      <c r="B156" t="s">
        <v>7</v>
      </c>
      <c r="C156">
        <v>16</v>
      </c>
      <c r="D156">
        <v>45</v>
      </c>
      <c r="E156">
        <v>5005</v>
      </c>
      <c r="F156">
        <v>565</v>
      </c>
      <c r="G156">
        <v>3565</v>
      </c>
      <c r="M156" s="16" t="s">
        <v>69</v>
      </c>
      <c r="N156" s="16" t="s">
        <v>70</v>
      </c>
      <c r="O156" s="20" t="s">
        <v>71</v>
      </c>
      <c r="P156" s="19" t="s">
        <v>72</v>
      </c>
    </row>
    <row r="157" spans="1:16" x14ac:dyDescent="0.25">
      <c r="A157" t="s">
        <v>16</v>
      </c>
      <c r="B157" t="s">
        <v>7</v>
      </c>
      <c r="C157">
        <v>17</v>
      </c>
      <c r="D157">
        <v>40</v>
      </c>
      <c r="E157">
        <v>5006</v>
      </c>
      <c r="F157">
        <v>511</v>
      </c>
      <c r="G157">
        <v>3670</v>
      </c>
      <c r="M157">
        <v>16.7</v>
      </c>
      <c r="N157">
        <v>150.69999999999999</v>
      </c>
      <c r="O157" s="20">
        <f>M157/O155</f>
        <v>1.1410328903967581</v>
      </c>
      <c r="P157" s="19">
        <f>N157/P155</f>
        <v>1.4497998209118694</v>
      </c>
    </row>
    <row r="158" spans="1:16" x14ac:dyDescent="0.25">
      <c r="A158" t="s">
        <v>16</v>
      </c>
      <c r="B158" t="s">
        <v>7</v>
      </c>
      <c r="C158">
        <v>15</v>
      </c>
      <c r="D158">
        <v>40</v>
      </c>
      <c r="E158">
        <v>5007</v>
      </c>
      <c r="F158">
        <v>475</v>
      </c>
      <c r="G158">
        <v>3525</v>
      </c>
    </row>
    <row r="159" spans="1:16" x14ac:dyDescent="0.25">
      <c r="A159" t="s">
        <v>16</v>
      </c>
      <c r="B159" t="s">
        <v>7</v>
      </c>
      <c r="C159">
        <v>2</v>
      </c>
      <c r="D159">
        <v>35</v>
      </c>
      <c r="E159">
        <v>5008</v>
      </c>
      <c r="F159">
        <v>512</v>
      </c>
      <c r="G159">
        <v>3535</v>
      </c>
    </row>
    <row r="160" spans="1:16" x14ac:dyDescent="0.25">
      <c r="A160" t="s">
        <v>16</v>
      </c>
      <c r="B160" t="s">
        <v>7</v>
      </c>
      <c r="C160">
        <v>4</v>
      </c>
      <c r="D160">
        <v>40</v>
      </c>
      <c r="E160">
        <v>5156</v>
      </c>
      <c r="F160">
        <v>511</v>
      </c>
      <c r="G160">
        <v>3180</v>
      </c>
    </row>
    <row r="161" spans="1:7" x14ac:dyDescent="0.25">
      <c r="A161" t="s">
        <v>16</v>
      </c>
      <c r="B161" t="s">
        <v>7</v>
      </c>
      <c r="C161">
        <v>8</v>
      </c>
      <c r="D161">
        <v>45</v>
      </c>
      <c r="E161">
        <v>5010</v>
      </c>
      <c r="F161">
        <v>496</v>
      </c>
      <c r="G161">
        <v>3430</v>
      </c>
    </row>
    <row r="162" spans="1:7" x14ac:dyDescent="0.25">
      <c r="A162" t="s">
        <v>16</v>
      </c>
      <c r="B162" t="s">
        <v>7</v>
      </c>
      <c r="C162">
        <v>5</v>
      </c>
      <c r="D162">
        <v>35</v>
      </c>
      <c r="E162">
        <v>5011</v>
      </c>
      <c r="F162">
        <v>517</v>
      </c>
      <c r="G162">
        <v>3360</v>
      </c>
    </row>
    <row r="163" spans="1:7" x14ac:dyDescent="0.25">
      <c r="A163" t="s">
        <v>16</v>
      </c>
      <c r="B163" t="s">
        <v>7</v>
      </c>
      <c r="C163">
        <v>14</v>
      </c>
      <c r="D163">
        <v>35</v>
      </c>
      <c r="E163">
        <v>5012</v>
      </c>
      <c r="F163">
        <v>580</v>
      </c>
      <c r="G163">
        <v>3350</v>
      </c>
    </row>
    <row r="164" spans="1:7" x14ac:dyDescent="0.25">
      <c r="A164" t="s">
        <v>16</v>
      </c>
      <c r="B164" t="s">
        <v>7</v>
      </c>
      <c r="C164">
        <v>19</v>
      </c>
      <c r="D164">
        <v>40</v>
      </c>
      <c r="E164">
        <v>5013</v>
      </c>
      <c r="F164">
        <v>575</v>
      </c>
      <c r="G164" t="s">
        <v>11</v>
      </c>
    </row>
    <row r="165" spans="1:7" x14ac:dyDescent="0.25">
      <c r="A165" t="s">
        <v>16</v>
      </c>
      <c r="B165" t="s">
        <v>7</v>
      </c>
      <c r="C165">
        <v>7</v>
      </c>
      <c r="D165">
        <v>40</v>
      </c>
      <c r="E165">
        <v>5014</v>
      </c>
      <c r="F165">
        <v>547</v>
      </c>
      <c r="G165">
        <v>3540</v>
      </c>
    </row>
    <row r="166" spans="1:7" x14ac:dyDescent="0.25">
      <c r="A166" t="s">
        <v>16</v>
      </c>
      <c r="B166" t="s">
        <v>7</v>
      </c>
      <c r="C166">
        <v>10</v>
      </c>
      <c r="D166">
        <v>40</v>
      </c>
      <c r="E166">
        <v>5015</v>
      </c>
      <c r="F166">
        <v>536</v>
      </c>
      <c r="G166">
        <v>3420</v>
      </c>
    </row>
    <row r="167" spans="1:7" x14ac:dyDescent="0.25">
      <c r="A167" t="s">
        <v>16</v>
      </c>
      <c r="B167" t="s">
        <v>7</v>
      </c>
      <c r="C167">
        <v>9</v>
      </c>
      <c r="D167">
        <v>40</v>
      </c>
      <c r="E167">
        <v>5017</v>
      </c>
      <c r="F167">
        <v>498</v>
      </c>
      <c r="G167">
        <v>3665</v>
      </c>
    </row>
    <row r="168" spans="1:7" x14ac:dyDescent="0.25">
      <c r="A168" t="s">
        <v>16</v>
      </c>
      <c r="B168" t="s">
        <v>7</v>
      </c>
      <c r="C168">
        <v>20</v>
      </c>
      <c r="D168">
        <v>40</v>
      </c>
      <c r="E168">
        <v>5018</v>
      </c>
      <c r="F168">
        <v>517</v>
      </c>
      <c r="G168">
        <v>3315</v>
      </c>
    </row>
    <row r="169" spans="1:7" x14ac:dyDescent="0.25">
      <c r="A169" t="s">
        <v>16</v>
      </c>
      <c r="B169" t="s">
        <v>7</v>
      </c>
      <c r="C169">
        <v>1</v>
      </c>
      <c r="D169">
        <v>35</v>
      </c>
      <c r="E169">
        <v>5021</v>
      </c>
      <c r="F169">
        <v>628</v>
      </c>
      <c r="G169">
        <v>4020</v>
      </c>
    </row>
    <row r="170" spans="1:7" x14ac:dyDescent="0.25">
      <c r="A170" t="s">
        <v>16</v>
      </c>
      <c r="B170" t="s">
        <v>7</v>
      </c>
      <c r="C170">
        <v>18</v>
      </c>
      <c r="D170">
        <v>35</v>
      </c>
      <c r="E170">
        <v>5023</v>
      </c>
      <c r="F170">
        <v>457</v>
      </c>
      <c r="G170">
        <v>2920</v>
      </c>
    </row>
    <row r="171" spans="1:7" x14ac:dyDescent="0.25">
      <c r="A171" t="s">
        <v>16</v>
      </c>
      <c r="B171" t="s">
        <v>7</v>
      </c>
      <c r="C171">
        <v>6</v>
      </c>
      <c r="D171">
        <v>35</v>
      </c>
      <c r="E171">
        <v>5024</v>
      </c>
      <c r="F171">
        <v>575</v>
      </c>
      <c r="G171">
        <v>4050</v>
      </c>
    </row>
    <row r="172" spans="1:7" x14ac:dyDescent="0.25">
      <c r="A172" t="s">
        <v>16</v>
      </c>
      <c r="B172" t="s">
        <v>7</v>
      </c>
      <c r="C172">
        <v>28</v>
      </c>
      <c r="D172">
        <v>35</v>
      </c>
      <c r="E172">
        <v>5032</v>
      </c>
      <c r="F172">
        <v>581</v>
      </c>
      <c r="G172">
        <v>3665</v>
      </c>
    </row>
    <row r="173" spans="1:7" x14ac:dyDescent="0.25">
      <c r="A173" t="s">
        <v>16</v>
      </c>
      <c r="B173" t="s">
        <v>7</v>
      </c>
      <c r="C173">
        <v>27</v>
      </c>
      <c r="D173">
        <v>40</v>
      </c>
      <c r="E173">
        <v>5033</v>
      </c>
      <c r="F173">
        <v>596</v>
      </c>
      <c r="G173">
        <v>3820</v>
      </c>
    </row>
    <row r="174" spans="1:7" x14ac:dyDescent="0.25">
      <c r="A174" t="s">
        <v>16</v>
      </c>
      <c r="B174" t="s">
        <v>7</v>
      </c>
      <c r="C174">
        <v>25</v>
      </c>
      <c r="D174">
        <v>40</v>
      </c>
      <c r="E174">
        <v>5035</v>
      </c>
      <c r="F174">
        <v>479</v>
      </c>
      <c r="G174" t="s">
        <v>11</v>
      </c>
    </row>
    <row r="175" spans="1:7" x14ac:dyDescent="0.25">
      <c r="A175" t="s">
        <v>16</v>
      </c>
      <c r="B175" t="s">
        <v>7</v>
      </c>
      <c r="C175">
        <v>30</v>
      </c>
      <c r="D175">
        <v>35</v>
      </c>
      <c r="E175">
        <v>5038</v>
      </c>
      <c r="F175">
        <v>372</v>
      </c>
      <c r="G175">
        <v>3045</v>
      </c>
    </row>
    <row r="176" spans="1:7" x14ac:dyDescent="0.25">
      <c r="A176" t="s">
        <v>16</v>
      </c>
      <c r="B176" t="s">
        <v>7</v>
      </c>
      <c r="C176">
        <v>29</v>
      </c>
      <c r="D176">
        <v>45</v>
      </c>
      <c r="E176">
        <v>5042</v>
      </c>
      <c r="F176">
        <v>546</v>
      </c>
      <c r="G176">
        <v>3705</v>
      </c>
    </row>
    <row r="177" spans="1:16" x14ac:dyDescent="0.25">
      <c r="A177" t="s">
        <v>16</v>
      </c>
      <c r="B177" t="s">
        <v>7</v>
      </c>
      <c r="C177">
        <v>26</v>
      </c>
      <c r="D177">
        <v>45</v>
      </c>
      <c r="E177">
        <v>5045</v>
      </c>
      <c r="F177">
        <v>525</v>
      </c>
      <c r="G177">
        <v>3460</v>
      </c>
    </row>
    <row r="178" spans="1:16" x14ac:dyDescent="0.25">
      <c r="A178" t="s">
        <v>16</v>
      </c>
      <c r="B178" t="s">
        <v>7</v>
      </c>
      <c r="C178">
        <v>23</v>
      </c>
      <c r="D178">
        <v>40</v>
      </c>
      <c r="E178">
        <v>5046</v>
      </c>
      <c r="F178" t="s">
        <v>11</v>
      </c>
      <c r="G178" t="s">
        <v>11</v>
      </c>
    </row>
    <row r="179" spans="1:16" x14ac:dyDescent="0.25">
      <c r="A179" t="s">
        <v>16</v>
      </c>
      <c r="B179" t="s">
        <v>7</v>
      </c>
      <c r="C179">
        <v>22</v>
      </c>
      <c r="D179">
        <v>40</v>
      </c>
      <c r="E179">
        <v>5048</v>
      </c>
      <c r="F179">
        <v>489</v>
      </c>
      <c r="G179">
        <v>3520</v>
      </c>
    </row>
    <row r="180" spans="1:16" x14ac:dyDescent="0.25">
      <c r="A180" t="s">
        <v>16</v>
      </c>
      <c r="B180" t="s">
        <v>7</v>
      </c>
      <c r="C180">
        <v>24</v>
      </c>
      <c r="D180">
        <v>40</v>
      </c>
      <c r="E180">
        <v>5049</v>
      </c>
      <c r="F180">
        <v>484</v>
      </c>
      <c r="G180">
        <v>3745</v>
      </c>
    </row>
    <row r="181" spans="1:16" x14ac:dyDescent="0.25">
      <c r="A181" t="s">
        <v>16</v>
      </c>
      <c r="B181" t="s">
        <v>7</v>
      </c>
      <c r="C181">
        <v>21</v>
      </c>
      <c r="D181">
        <v>40</v>
      </c>
      <c r="E181">
        <v>5050</v>
      </c>
      <c r="F181">
        <v>503</v>
      </c>
      <c r="G181">
        <v>3465</v>
      </c>
    </row>
    <row r="182" spans="1:16" x14ac:dyDescent="0.25">
      <c r="A182" t="s">
        <v>17</v>
      </c>
      <c r="B182" t="s">
        <v>5</v>
      </c>
      <c r="C182">
        <v>6</v>
      </c>
      <c r="D182">
        <v>38</v>
      </c>
      <c r="E182">
        <v>4910</v>
      </c>
      <c r="F182">
        <v>541</v>
      </c>
      <c r="G182">
        <v>2800</v>
      </c>
      <c r="J182" s="16" t="s">
        <v>63</v>
      </c>
      <c r="K182" s="16" t="s">
        <v>64</v>
      </c>
      <c r="L182" s="16" t="s">
        <v>65</v>
      </c>
      <c r="M182" s="16" t="s">
        <v>66</v>
      </c>
      <c r="N182" s="16" t="s">
        <v>67</v>
      </c>
      <c r="O182" s="16" t="s">
        <v>68</v>
      </c>
      <c r="P182" s="16" t="s">
        <v>33</v>
      </c>
    </row>
    <row r="183" spans="1:16" x14ac:dyDescent="0.25">
      <c r="A183" t="s">
        <v>17</v>
      </c>
      <c r="B183" t="s">
        <v>5</v>
      </c>
      <c r="C183">
        <v>18</v>
      </c>
      <c r="D183">
        <v>40</v>
      </c>
      <c r="E183">
        <v>4911</v>
      </c>
      <c r="F183">
        <v>529</v>
      </c>
      <c r="G183">
        <v>2850</v>
      </c>
      <c r="J183">
        <f>AVERAGE(D182:D211)</f>
        <v>39.5</v>
      </c>
      <c r="K183">
        <f>AVERAGE(F182:F211)</f>
        <v>506.33333333333331</v>
      </c>
      <c r="L183">
        <f>AVERAGE(G182:G211)</f>
        <v>2910.6896551724139</v>
      </c>
      <c r="M183">
        <f>K183-J183</f>
        <v>466.83333333333331</v>
      </c>
      <c r="N183">
        <f>L183-J183</f>
        <v>2871.1896551724139</v>
      </c>
      <c r="O183">
        <f>M183*30</f>
        <v>14005</v>
      </c>
      <c r="P183">
        <f>N183*30</f>
        <v>86135.68965517242</v>
      </c>
    </row>
    <row r="184" spans="1:16" x14ac:dyDescent="0.25">
      <c r="A184" t="s">
        <v>17</v>
      </c>
      <c r="B184" t="s">
        <v>5</v>
      </c>
      <c r="C184">
        <v>5</v>
      </c>
      <c r="D184">
        <v>41</v>
      </c>
      <c r="E184">
        <v>4914</v>
      </c>
      <c r="F184">
        <v>556</v>
      </c>
      <c r="G184">
        <v>3150</v>
      </c>
      <c r="O184" t="s">
        <v>114</v>
      </c>
      <c r="P184" t="s">
        <v>116</v>
      </c>
    </row>
    <row r="185" spans="1:16" x14ac:dyDescent="0.25">
      <c r="A185" t="s">
        <v>17</v>
      </c>
      <c r="B185" t="s">
        <v>5</v>
      </c>
      <c r="C185">
        <v>7</v>
      </c>
      <c r="D185">
        <v>44</v>
      </c>
      <c r="E185">
        <v>4915</v>
      </c>
      <c r="F185">
        <v>448</v>
      </c>
      <c r="G185">
        <v>2900</v>
      </c>
      <c r="O185">
        <f>O183/1000</f>
        <v>14.005000000000001</v>
      </c>
      <c r="P185">
        <f>P183/1000</f>
        <v>86.135689655172413</v>
      </c>
    </row>
    <row r="186" spans="1:16" x14ac:dyDescent="0.25">
      <c r="A186" t="s">
        <v>17</v>
      </c>
      <c r="B186" t="s">
        <v>5</v>
      </c>
      <c r="C186">
        <v>2</v>
      </c>
      <c r="D186">
        <v>38</v>
      </c>
      <c r="E186">
        <v>4916</v>
      </c>
      <c r="F186">
        <v>467</v>
      </c>
      <c r="G186">
        <v>2800</v>
      </c>
      <c r="M186" s="16" t="s">
        <v>69</v>
      </c>
      <c r="N186" s="16" t="s">
        <v>70</v>
      </c>
      <c r="O186" s="20" t="s">
        <v>71</v>
      </c>
      <c r="P186" s="19" t="s">
        <v>72</v>
      </c>
    </row>
    <row r="187" spans="1:16" x14ac:dyDescent="0.25">
      <c r="A187" t="s">
        <v>17</v>
      </c>
      <c r="B187" t="s">
        <v>5</v>
      </c>
      <c r="C187">
        <v>3</v>
      </c>
      <c r="D187">
        <v>39</v>
      </c>
      <c r="E187">
        <v>4917</v>
      </c>
      <c r="F187">
        <v>473</v>
      </c>
      <c r="G187">
        <v>2850</v>
      </c>
      <c r="M187">
        <v>16.3</v>
      </c>
      <c r="N187">
        <v>140.1</v>
      </c>
      <c r="O187" s="20">
        <f>M187/O185</f>
        <v>1.1638700464119958</v>
      </c>
      <c r="P187" s="19">
        <f>N187/P185</f>
        <v>1.6265034918842964</v>
      </c>
    </row>
    <row r="188" spans="1:16" x14ac:dyDescent="0.25">
      <c r="A188" t="s">
        <v>17</v>
      </c>
      <c r="B188" t="s">
        <v>5</v>
      </c>
      <c r="C188">
        <v>11</v>
      </c>
      <c r="D188">
        <v>44</v>
      </c>
      <c r="E188">
        <v>4919</v>
      </c>
      <c r="F188">
        <v>531</v>
      </c>
      <c r="G188">
        <v>3000</v>
      </c>
    </row>
    <row r="189" spans="1:16" x14ac:dyDescent="0.25">
      <c r="A189" t="s">
        <v>17</v>
      </c>
      <c r="B189" t="s">
        <v>5</v>
      </c>
      <c r="C189">
        <v>4</v>
      </c>
      <c r="D189">
        <v>40</v>
      </c>
      <c r="E189">
        <v>4921</v>
      </c>
      <c r="F189">
        <v>423</v>
      </c>
      <c r="G189">
        <v>2800</v>
      </c>
    </row>
    <row r="190" spans="1:16" x14ac:dyDescent="0.25">
      <c r="A190" t="s">
        <v>17</v>
      </c>
      <c r="B190" t="s">
        <v>5</v>
      </c>
      <c r="C190">
        <v>8</v>
      </c>
      <c r="D190">
        <v>32</v>
      </c>
      <c r="E190">
        <v>4922</v>
      </c>
      <c r="F190">
        <v>508</v>
      </c>
      <c r="G190">
        <v>2700</v>
      </c>
    </row>
    <row r="191" spans="1:16" x14ac:dyDescent="0.25">
      <c r="A191" t="s">
        <v>17</v>
      </c>
      <c r="B191" t="s">
        <v>5</v>
      </c>
      <c r="C191">
        <v>1</v>
      </c>
      <c r="D191">
        <v>36</v>
      </c>
      <c r="E191">
        <v>4925</v>
      </c>
      <c r="F191">
        <v>501</v>
      </c>
      <c r="G191">
        <v>3210</v>
      </c>
    </row>
    <row r="192" spans="1:16" x14ac:dyDescent="0.25">
      <c r="A192" t="s">
        <v>17</v>
      </c>
      <c r="B192" t="s">
        <v>5</v>
      </c>
      <c r="C192">
        <v>15</v>
      </c>
      <c r="D192">
        <v>38</v>
      </c>
      <c r="E192">
        <v>4926</v>
      </c>
      <c r="F192">
        <v>429</v>
      </c>
      <c r="G192">
        <v>2650</v>
      </c>
    </row>
    <row r="193" spans="1:7" x14ac:dyDescent="0.25">
      <c r="A193" t="s">
        <v>17</v>
      </c>
      <c r="B193" t="s">
        <v>5</v>
      </c>
      <c r="C193">
        <v>12</v>
      </c>
      <c r="D193">
        <v>39</v>
      </c>
      <c r="E193">
        <v>4927</v>
      </c>
      <c r="F193">
        <v>573</v>
      </c>
      <c r="G193">
        <v>2900</v>
      </c>
    </row>
    <row r="194" spans="1:7" x14ac:dyDescent="0.25">
      <c r="A194" t="s">
        <v>17</v>
      </c>
      <c r="B194" t="s">
        <v>5</v>
      </c>
      <c r="C194">
        <v>26</v>
      </c>
      <c r="D194">
        <v>43</v>
      </c>
      <c r="E194">
        <v>4928</v>
      </c>
      <c r="F194">
        <v>377</v>
      </c>
      <c r="G194">
        <v>2600</v>
      </c>
    </row>
    <row r="195" spans="1:7" x14ac:dyDescent="0.25">
      <c r="A195" t="s">
        <v>17</v>
      </c>
      <c r="B195" t="s">
        <v>5</v>
      </c>
      <c r="C195">
        <v>13</v>
      </c>
      <c r="D195">
        <v>39</v>
      </c>
      <c r="E195">
        <v>4929</v>
      </c>
      <c r="F195">
        <v>480</v>
      </c>
      <c r="G195">
        <v>2500</v>
      </c>
    </row>
    <row r="196" spans="1:7" x14ac:dyDescent="0.25">
      <c r="A196" t="s">
        <v>17</v>
      </c>
      <c r="B196" t="s">
        <v>5</v>
      </c>
      <c r="C196">
        <v>14</v>
      </c>
      <c r="D196">
        <v>44</v>
      </c>
      <c r="E196">
        <v>4930</v>
      </c>
      <c r="F196">
        <v>555</v>
      </c>
      <c r="G196">
        <v>3100</v>
      </c>
    </row>
    <row r="197" spans="1:7" x14ac:dyDescent="0.25">
      <c r="A197" t="s">
        <v>17</v>
      </c>
      <c r="B197" t="s">
        <v>5</v>
      </c>
      <c r="C197">
        <v>17</v>
      </c>
      <c r="D197">
        <v>39</v>
      </c>
      <c r="E197">
        <v>4931</v>
      </c>
      <c r="F197">
        <v>488</v>
      </c>
      <c r="G197">
        <v>2900</v>
      </c>
    </row>
    <row r="198" spans="1:7" x14ac:dyDescent="0.25">
      <c r="A198" t="s">
        <v>17</v>
      </c>
      <c r="B198" t="s">
        <v>5</v>
      </c>
      <c r="C198">
        <v>27</v>
      </c>
      <c r="D198">
        <v>35</v>
      </c>
      <c r="E198">
        <v>4933</v>
      </c>
      <c r="F198">
        <v>507</v>
      </c>
      <c r="G198">
        <v>2850</v>
      </c>
    </row>
    <row r="199" spans="1:7" x14ac:dyDescent="0.25">
      <c r="A199" t="s">
        <v>17</v>
      </c>
      <c r="B199" t="s">
        <v>5</v>
      </c>
      <c r="C199">
        <v>16</v>
      </c>
      <c r="D199">
        <v>42</v>
      </c>
      <c r="E199">
        <v>4934</v>
      </c>
      <c r="F199">
        <v>432</v>
      </c>
      <c r="G199">
        <v>2550</v>
      </c>
    </row>
    <row r="200" spans="1:7" x14ac:dyDescent="0.25">
      <c r="A200" t="s">
        <v>17</v>
      </c>
      <c r="B200" t="s">
        <v>5</v>
      </c>
      <c r="C200">
        <v>25</v>
      </c>
      <c r="D200">
        <v>44</v>
      </c>
      <c r="E200">
        <v>4935</v>
      </c>
      <c r="F200">
        <v>538</v>
      </c>
      <c r="G200">
        <v>2800</v>
      </c>
    </row>
    <row r="201" spans="1:7" x14ac:dyDescent="0.25">
      <c r="A201" t="s">
        <v>17</v>
      </c>
      <c r="B201" t="s">
        <v>5</v>
      </c>
      <c r="C201">
        <v>19</v>
      </c>
      <c r="D201">
        <v>42</v>
      </c>
      <c r="E201">
        <v>4936</v>
      </c>
      <c r="F201">
        <v>477</v>
      </c>
      <c r="G201">
        <v>2800</v>
      </c>
    </row>
    <row r="202" spans="1:7" x14ac:dyDescent="0.25">
      <c r="A202" t="s">
        <v>17</v>
      </c>
      <c r="B202" t="s">
        <v>5</v>
      </c>
      <c r="C202">
        <v>24</v>
      </c>
      <c r="D202">
        <v>37</v>
      </c>
      <c r="E202">
        <v>4937</v>
      </c>
      <c r="F202">
        <v>560</v>
      </c>
      <c r="G202">
        <v>3200</v>
      </c>
    </row>
    <row r="203" spans="1:7" x14ac:dyDescent="0.25">
      <c r="A203" t="s">
        <v>17</v>
      </c>
      <c r="B203" t="s">
        <v>5</v>
      </c>
      <c r="C203">
        <v>30</v>
      </c>
      <c r="D203">
        <v>40</v>
      </c>
      <c r="E203">
        <v>4938</v>
      </c>
      <c r="F203">
        <v>438</v>
      </c>
      <c r="G203" t="s">
        <v>11</v>
      </c>
    </row>
    <row r="204" spans="1:7" x14ac:dyDescent="0.25">
      <c r="A204" t="s">
        <v>17</v>
      </c>
      <c r="B204" t="s">
        <v>5</v>
      </c>
      <c r="C204">
        <v>10</v>
      </c>
      <c r="D204">
        <v>43</v>
      </c>
      <c r="E204">
        <v>4939</v>
      </c>
      <c r="F204">
        <v>555</v>
      </c>
      <c r="G204">
        <v>3250</v>
      </c>
    </row>
    <row r="205" spans="1:7" x14ac:dyDescent="0.25">
      <c r="A205" t="s">
        <v>17</v>
      </c>
      <c r="B205" t="s">
        <v>5</v>
      </c>
      <c r="C205">
        <v>23</v>
      </c>
      <c r="D205">
        <v>40</v>
      </c>
      <c r="E205">
        <v>4940</v>
      </c>
      <c r="F205">
        <v>520</v>
      </c>
      <c r="G205">
        <v>2950</v>
      </c>
    </row>
    <row r="206" spans="1:7" x14ac:dyDescent="0.25">
      <c r="A206" t="s">
        <v>17</v>
      </c>
      <c r="B206" t="s">
        <v>5</v>
      </c>
      <c r="C206">
        <v>9</v>
      </c>
      <c r="D206">
        <v>34</v>
      </c>
      <c r="E206">
        <v>4941</v>
      </c>
      <c r="F206">
        <v>563</v>
      </c>
      <c r="G206">
        <v>3200</v>
      </c>
    </row>
    <row r="207" spans="1:7" x14ac:dyDescent="0.25">
      <c r="A207" t="s">
        <v>17</v>
      </c>
      <c r="B207" t="s">
        <v>5</v>
      </c>
      <c r="C207">
        <v>28</v>
      </c>
      <c r="D207">
        <v>47</v>
      </c>
      <c r="E207">
        <v>4944</v>
      </c>
      <c r="F207">
        <v>537</v>
      </c>
      <c r="G207">
        <v>2900</v>
      </c>
    </row>
    <row r="208" spans="1:7" x14ac:dyDescent="0.25">
      <c r="A208" t="s">
        <v>17</v>
      </c>
      <c r="B208" t="s">
        <v>5</v>
      </c>
      <c r="C208">
        <v>29</v>
      </c>
      <c r="D208">
        <v>38</v>
      </c>
      <c r="E208">
        <v>4945</v>
      </c>
      <c r="F208">
        <v>589</v>
      </c>
      <c r="G208">
        <v>3100</v>
      </c>
    </row>
    <row r="209" spans="1:16" x14ac:dyDescent="0.25">
      <c r="A209" t="s">
        <v>17</v>
      </c>
      <c r="B209" t="s">
        <v>5</v>
      </c>
      <c r="C209">
        <v>21</v>
      </c>
      <c r="D209">
        <v>36</v>
      </c>
      <c r="E209">
        <v>4946</v>
      </c>
      <c r="F209">
        <v>534</v>
      </c>
      <c r="G209">
        <v>2850</v>
      </c>
    </row>
    <row r="210" spans="1:16" x14ac:dyDescent="0.25">
      <c r="A210" t="s">
        <v>17</v>
      </c>
      <c r="B210" t="s">
        <v>5</v>
      </c>
      <c r="C210">
        <v>22</v>
      </c>
      <c r="D210">
        <v>35</v>
      </c>
      <c r="E210">
        <v>4947</v>
      </c>
      <c r="F210">
        <v>541</v>
      </c>
      <c r="G210">
        <v>3200</v>
      </c>
    </row>
    <row r="211" spans="1:16" x14ac:dyDescent="0.25">
      <c r="A211" t="s">
        <v>17</v>
      </c>
      <c r="B211" t="s">
        <v>5</v>
      </c>
      <c r="C211">
        <v>20</v>
      </c>
      <c r="D211">
        <v>38</v>
      </c>
      <c r="E211">
        <v>4948</v>
      </c>
      <c r="F211">
        <v>520</v>
      </c>
      <c r="G211">
        <v>3050</v>
      </c>
    </row>
    <row r="212" spans="1:16" x14ac:dyDescent="0.25">
      <c r="A212" t="s">
        <v>18</v>
      </c>
      <c r="B212" t="s">
        <v>7</v>
      </c>
      <c r="C212">
        <v>4</v>
      </c>
      <c r="D212">
        <v>43</v>
      </c>
      <c r="E212">
        <v>4932</v>
      </c>
      <c r="F212">
        <v>599</v>
      </c>
      <c r="G212">
        <v>3850</v>
      </c>
      <c r="J212" s="16" t="s">
        <v>63</v>
      </c>
      <c r="K212" s="16" t="s">
        <v>64</v>
      </c>
      <c r="L212" s="16" t="s">
        <v>65</v>
      </c>
      <c r="M212" s="16" t="s">
        <v>66</v>
      </c>
      <c r="N212" s="16" t="s">
        <v>118</v>
      </c>
      <c r="O212" s="16" t="s">
        <v>68</v>
      </c>
      <c r="P212" s="16" t="s">
        <v>33</v>
      </c>
    </row>
    <row r="213" spans="1:16" x14ac:dyDescent="0.25">
      <c r="A213" t="s">
        <v>18</v>
      </c>
      <c r="B213" t="s">
        <v>7</v>
      </c>
      <c r="C213">
        <v>3</v>
      </c>
      <c r="D213">
        <v>40</v>
      </c>
      <c r="E213">
        <v>4942</v>
      </c>
      <c r="F213">
        <v>584</v>
      </c>
      <c r="G213">
        <v>3500</v>
      </c>
      <c r="J213">
        <f>AVERAGE(D212:D241)</f>
        <v>38.966666666666669</v>
      </c>
      <c r="K213">
        <f>AVERAGE(F212:F241)</f>
        <v>548.43333333333328</v>
      </c>
      <c r="L213">
        <f>AVERAGE(G212:G241)</f>
        <v>3465.3846153846152</v>
      </c>
      <c r="M213">
        <f>K213-J213</f>
        <v>509.46666666666658</v>
      </c>
      <c r="N213">
        <f>L213-J213</f>
        <v>3426.4179487179485</v>
      </c>
      <c r="O213">
        <f>M213*30</f>
        <v>15283.999999999998</v>
      </c>
      <c r="P213" s="16">
        <f>N213*30</f>
        <v>102792.53846153845</v>
      </c>
    </row>
    <row r="214" spans="1:16" x14ac:dyDescent="0.25">
      <c r="A214" t="s">
        <v>18</v>
      </c>
      <c r="B214" t="s">
        <v>7</v>
      </c>
      <c r="C214">
        <v>1</v>
      </c>
      <c r="D214">
        <v>36</v>
      </c>
      <c r="E214">
        <v>4943</v>
      </c>
      <c r="F214">
        <v>558</v>
      </c>
      <c r="G214" t="s">
        <v>11</v>
      </c>
      <c r="O214" t="s">
        <v>117</v>
      </c>
      <c r="P214" t="s">
        <v>116</v>
      </c>
    </row>
    <row r="215" spans="1:16" x14ac:dyDescent="0.25">
      <c r="A215" t="s">
        <v>18</v>
      </c>
      <c r="B215" t="s">
        <v>7</v>
      </c>
      <c r="C215">
        <v>2</v>
      </c>
      <c r="D215">
        <v>40</v>
      </c>
      <c r="E215">
        <v>4949</v>
      </c>
      <c r="F215">
        <v>558</v>
      </c>
      <c r="G215">
        <v>3550</v>
      </c>
      <c r="O215">
        <f>O213/1000</f>
        <v>15.283999999999999</v>
      </c>
      <c r="P215" s="16">
        <f>P213/1000</f>
        <v>102.79253846153846</v>
      </c>
    </row>
    <row r="216" spans="1:16" x14ac:dyDescent="0.25">
      <c r="A216" t="s">
        <v>18</v>
      </c>
      <c r="B216" t="s">
        <v>7</v>
      </c>
      <c r="C216">
        <v>8</v>
      </c>
      <c r="D216">
        <v>44</v>
      </c>
      <c r="E216">
        <v>4950</v>
      </c>
      <c r="F216">
        <v>499</v>
      </c>
      <c r="G216">
        <v>2950</v>
      </c>
      <c r="M216" s="16" t="s">
        <v>69</v>
      </c>
      <c r="N216" s="16" t="s">
        <v>70</v>
      </c>
      <c r="O216" s="20" t="s">
        <v>71</v>
      </c>
      <c r="P216" s="19" t="s">
        <v>72</v>
      </c>
    </row>
    <row r="217" spans="1:16" x14ac:dyDescent="0.25">
      <c r="A217" t="s">
        <v>18</v>
      </c>
      <c r="B217" t="s">
        <v>7</v>
      </c>
      <c r="C217">
        <v>12</v>
      </c>
      <c r="D217">
        <v>35</v>
      </c>
      <c r="E217">
        <v>4951</v>
      </c>
      <c r="F217">
        <v>555</v>
      </c>
      <c r="G217">
        <v>3750</v>
      </c>
      <c r="M217">
        <v>17.5</v>
      </c>
      <c r="N217">
        <v>154.5</v>
      </c>
      <c r="O217" s="20">
        <f>M217/O215</f>
        <v>1.144988222978278</v>
      </c>
      <c r="P217" s="19">
        <f>N217/P215</f>
        <v>1.503027382262855</v>
      </c>
    </row>
    <row r="218" spans="1:16" x14ac:dyDescent="0.25">
      <c r="A218" t="s">
        <v>18</v>
      </c>
      <c r="B218" t="s">
        <v>7</v>
      </c>
      <c r="C218">
        <v>6</v>
      </c>
      <c r="D218">
        <v>41</v>
      </c>
      <c r="E218">
        <v>4952</v>
      </c>
      <c r="F218">
        <v>500</v>
      </c>
      <c r="G218">
        <v>3050</v>
      </c>
    </row>
    <row r="219" spans="1:16" x14ac:dyDescent="0.25">
      <c r="A219" t="s">
        <v>18</v>
      </c>
      <c r="B219" t="s">
        <v>7</v>
      </c>
      <c r="C219">
        <v>5</v>
      </c>
      <c r="D219">
        <v>34</v>
      </c>
      <c r="E219">
        <v>4953</v>
      </c>
      <c r="F219">
        <v>577</v>
      </c>
      <c r="G219">
        <v>3350</v>
      </c>
    </row>
    <row r="220" spans="1:16" x14ac:dyDescent="0.25">
      <c r="A220" t="s">
        <v>18</v>
      </c>
      <c r="B220" t="s">
        <v>7</v>
      </c>
      <c r="C220">
        <v>10</v>
      </c>
      <c r="D220">
        <v>43</v>
      </c>
      <c r="E220">
        <v>4954</v>
      </c>
      <c r="F220">
        <v>517</v>
      </c>
      <c r="G220">
        <v>3050</v>
      </c>
    </row>
    <row r="221" spans="1:16" x14ac:dyDescent="0.25">
      <c r="A221" t="s">
        <v>18</v>
      </c>
      <c r="B221" t="s">
        <v>7</v>
      </c>
      <c r="C221">
        <v>15</v>
      </c>
      <c r="D221">
        <v>39</v>
      </c>
      <c r="E221">
        <v>4955</v>
      </c>
      <c r="F221">
        <v>523</v>
      </c>
      <c r="G221">
        <v>3750</v>
      </c>
    </row>
    <row r="222" spans="1:16" x14ac:dyDescent="0.25">
      <c r="A222" t="s">
        <v>18</v>
      </c>
      <c r="B222" t="s">
        <v>7</v>
      </c>
      <c r="C222">
        <v>14</v>
      </c>
      <c r="D222">
        <v>39</v>
      </c>
      <c r="E222">
        <v>4956</v>
      </c>
      <c r="F222">
        <v>627</v>
      </c>
      <c r="G222">
        <v>4250</v>
      </c>
    </row>
    <row r="223" spans="1:16" x14ac:dyDescent="0.25">
      <c r="A223" t="s">
        <v>18</v>
      </c>
      <c r="B223" t="s">
        <v>7</v>
      </c>
      <c r="C223">
        <v>18</v>
      </c>
      <c r="D223">
        <v>41</v>
      </c>
      <c r="E223">
        <v>4957</v>
      </c>
      <c r="F223">
        <v>512</v>
      </c>
      <c r="G223">
        <v>3700</v>
      </c>
    </row>
    <row r="224" spans="1:16" x14ac:dyDescent="0.25">
      <c r="A224" t="s">
        <v>18</v>
      </c>
      <c r="B224" t="s">
        <v>7</v>
      </c>
      <c r="C224">
        <v>19</v>
      </c>
      <c r="D224">
        <v>30</v>
      </c>
      <c r="E224">
        <v>4958</v>
      </c>
      <c r="F224">
        <v>462</v>
      </c>
      <c r="G224" t="s">
        <v>11</v>
      </c>
    </row>
    <row r="225" spans="1:7" x14ac:dyDescent="0.25">
      <c r="A225" t="s">
        <v>18</v>
      </c>
      <c r="B225" t="s">
        <v>7</v>
      </c>
      <c r="C225">
        <v>25</v>
      </c>
      <c r="D225">
        <v>40</v>
      </c>
      <c r="E225">
        <v>4959</v>
      </c>
      <c r="F225">
        <v>478</v>
      </c>
      <c r="G225">
        <v>2950</v>
      </c>
    </row>
    <row r="226" spans="1:7" x14ac:dyDescent="0.25">
      <c r="A226" t="s">
        <v>18</v>
      </c>
      <c r="B226" t="s">
        <v>7</v>
      </c>
      <c r="C226">
        <v>16</v>
      </c>
      <c r="D226">
        <v>41</v>
      </c>
      <c r="E226">
        <v>4960</v>
      </c>
      <c r="F226">
        <v>533</v>
      </c>
      <c r="G226">
        <v>3350</v>
      </c>
    </row>
    <row r="227" spans="1:7" x14ac:dyDescent="0.25">
      <c r="A227" t="s">
        <v>18</v>
      </c>
      <c r="B227" t="s">
        <v>7</v>
      </c>
      <c r="C227">
        <v>30</v>
      </c>
      <c r="D227">
        <v>42</v>
      </c>
      <c r="E227">
        <v>4961</v>
      </c>
      <c r="F227">
        <v>560</v>
      </c>
      <c r="G227">
        <v>3700</v>
      </c>
    </row>
    <row r="228" spans="1:7" x14ac:dyDescent="0.25">
      <c r="A228" t="s">
        <v>18</v>
      </c>
      <c r="B228" t="s">
        <v>7</v>
      </c>
      <c r="C228">
        <v>24</v>
      </c>
      <c r="D228">
        <v>33</v>
      </c>
      <c r="E228">
        <v>4962</v>
      </c>
      <c r="F228">
        <v>527</v>
      </c>
      <c r="G228">
        <v>3150</v>
      </c>
    </row>
    <row r="229" spans="1:7" x14ac:dyDescent="0.25">
      <c r="A229" t="s">
        <v>18</v>
      </c>
      <c r="B229" t="s">
        <v>7</v>
      </c>
      <c r="C229">
        <v>21</v>
      </c>
      <c r="D229">
        <v>40</v>
      </c>
      <c r="E229">
        <v>4963</v>
      </c>
      <c r="F229">
        <v>535</v>
      </c>
      <c r="G229">
        <v>3500</v>
      </c>
    </row>
    <row r="230" spans="1:7" x14ac:dyDescent="0.25">
      <c r="A230" t="s">
        <v>18</v>
      </c>
      <c r="B230" t="s">
        <v>7</v>
      </c>
      <c r="C230">
        <v>28</v>
      </c>
      <c r="D230">
        <v>43</v>
      </c>
      <c r="E230">
        <v>4964</v>
      </c>
      <c r="F230">
        <v>647</v>
      </c>
      <c r="G230">
        <v>3800</v>
      </c>
    </row>
    <row r="231" spans="1:7" x14ac:dyDescent="0.25">
      <c r="A231" t="s">
        <v>18</v>
      </c>
      <c r="B231" t="s">
        <v>7</v>
      </c>
      <c r="C231">
        <v>17</v>
      </c>
      <c r="D231">
        <v>39</v>
      </c>
      <c r="E231">
        <v>4965</v>
      </c>
      <c r="F231">
        <v>570</v>
      </c>
      <c r="G231">
        <v>3950</v>
      </c>
    </row>
    <row r="232" spans="1:7" x14ac:dyDescent="0.25">
      <c r="A232" t="s">
        <v>18</v>
      </c>
      <c r="B232" t="s">
        <v>7</v>
      </c>
      <c r="C232">
        <v>27</v>
      </c>
      <c r="D232">
        <v>35</v>
      </c>
      <c r="E232">
        <v>4966</v>
      </c>
      <c r="F232">
        <v>550</v>
      </c>
      <c r="G232" t="s">
        <v>11</v>
      </c>
    </row>
    <row r="233" spans="1:7" x14ac:dyDescent="0.25">
      <c r="A233" t="s">
        <v>18</v>
      </c>
      <c r="B233" t="s">
        <v>7</v>
      </c>
      <c r="C233">
        <v>26</v>
      </c>
      <c r="D233">
        <v>36</v>
      </c>
      <c r="E233">
        <v>4967</v>
      </c>
      <c r="F233">
        <v>526</v>
      </c>
      <c r="G233">
        <v>3400</v>
      </c>
    </row>
    <row r="234" spans="1:7" x14ac:dyDescent="0.25">
      <c r="A234" t="s">
        <v>18</v>
      </c>
      <c r="B234" t="s">
        <v>7</v>
      </c>
      <c r="C234">
        <v>9</v>
      </c>
      <c r="D234">
        <v>39</v>
      </c>
      <c r="E234">
        <v>4968</v>
      </c>
      <c r="F234">
        <v>552</v>
      </c>
      <c r="G234">
        <v>3400</v>
      </c>
    </row>
    <row r="235" spans="1:7" x14ac:dyDescent="0.25">
      <c r="A235" t="s">
        <v>18</v>
      </c>
      <c r="B235" t="s">
        <v>7</v>
      </c>
      <c r="C235">
        <v>29</v>
      </c>
      <c r="D235">
        <v>38</v>
      </c>
      <c r="E235">
        <v>4969</v>
      </c>
      <c r="F235">
        <v>613</v>
      </c>
      <c r="G235">
        <v>3350</v>
      </c>
    </row>
    <row r="236" spans="1:7" x14ac:dyDescent="0.25">
      <c r="A236" t="s">
        <v>18</v>
      </c>
      <c r="B236" t="s">
        <v>7</v>
      </c>
      <c r="C236">
        <v>23</v>
      </c>
      <c r="D236">
        <v>44</v>
      </c>
      <c r="E236">
        <v>4970</v>
      </c>
      <c r="F236">
        <v>505</v>
      </c>
      <c r="G236">
        <v>3050</v>
      </c>
    </row>
    <row r="237" spans="1:7" x14ac:dyDescent="0.25">
      <c r="A237" t="s">
        <v>18</v>
      </c>
      <c r="B237" t="s">
        <v>7</v>
      </c>
      <c r="C237">
        <v>11</v>
      </c>
      <c r="D237">
        <v>38</v>
      </c>
      <c r="E237">
        <v>4971</v>
      </c>
      <c r="F237">
        <v>502</v>
      </c>
      <c r="G237" t="s">
        <v>11</v>
      </c>
    </row>
    <row r="238" spans="1:7" x14ac:dyDescent="0.25">
      <c r="A238" t="s">
        <v>18</v>
      </c>
      <c r="B238" t="s">
        <v>7</v>
      </c>
      <c r="C238">
        <v>20</v>
      </c>
      <c r="D238">
        <v>42</v>
      </c>
      <c r="E238">
        <v>4972</v>
      </c>
      <c r="F238">
        <v>632</v>
      </c>
      <c r="G238">
        <v>3550</v>
      </c>
    </row>
    <row r="239" spans="1:7" x14ac:dyDescent="0.25">
      <c r="A239" t="s">
        <v>18</v>
      </c>
      <c r="B239" t="s">
        <v>7</v>
      </c>
      <c r="C239">
        <v>7</v>
      </c>
      <c r="D239">
        <v>33</v>
      </c>
      <c r="E239">
        <v>4973</v>
      </c>
      <c r="F239">
        <v>506</v>
      </c>
      <c r="G239">
        <v>3350</v>
      </c>
    </row>
    <row r="240" spans="1:7" x14ac:dyDescent="0.25">
      <c r="A240" t="s">
        <v>18</v>
      </c>
      <c r="B240" t="s">
        <v>7</v>
      </c>
      <c r="C240">
        <v>13</v>
      </c>
      <c r="D240">
        <v>43</v>
      </c>
      <c r="E240">
        <v>4974</v>
      </c>
      <c r="F240">
        <v>613</v>
      </c>
      <c r="G240">
        <v>3500</v>
      </c>
    </row>
    <row r="241" spans="1:16" x14ac:dyDescent="0.25">
      <c r="A241" t="s">
        <v>18</v>
      </c>
      <c r="B241" t="s">
        <v>7</v>
      </c>
      <c r="C241">
        <v>22</v>
      </c>
      <c r="D241">
        <v>38</v>
      </c>
      <c r="E241">
        <v>4975</v>
      </c>
      <c r="F241">
        <v>533</v>
      </c>
      <c r="G241">
        <v>3350</v>
      </c>
    </row>
    <row r="242" spans="1:16" x14ac:dyDescent="0.25">
      <c r="A242" t="s">
        <v>19</v>
      </c>
      <c r="B242" t="s">
        <v>5</v>
      </c>
      <c r="C242">
        <v>3</v>
      </c>
      <c r="D242">
        <v>43</v>
      </c>
      <c r="E242">
        <v>2234</v>
      </c>
      <c r="F242">
        <v>529</v>
      </c>
      <c r="G242">
        <v>3050</v>
      </c>
      <c r="J242" s="16" t="s">
        <v>63</v>
      </c>
      <c r="K242" s="16" t="s">
        <v>64</v>
      </c>
      <c r="L242" s="16" t="s">
        <v>65</v>
      </c>
      <c r="M242" s="16" t="s">
        <v>66</v>
      </c>
      <c r="N242" s="16" t="s">
        <v>107</v>
      </c>
      <c r="O242" s="16" t="s">
        <v>68</v>
      </c>
      <c r="P242" s="16" t="s">
        <v>33</v>
      </c>
    </row>
    <row r="243" spans="1:16" x14ac:dyDescent="0.25">
      <c r="A243" t="s">
        <v>19</v>
      </c>
      <c r="B243" t="s">
        <v>5</v>
      </c>
      <c r="C243">
        <v>10</v>
      </c>
      <c r="D243">
        <v>39</v>
      </c>
      <c r="E243">
        <v>2251</v>
      </c>
      <c r="F243">
        <v>543</v>
      </c>
      <c r="G243">
        <v>3150</v>
      </c>
      <c r="J243">
        <f>AVERAGE(D242:D271)</f>
        <v>39.133333333333333</v>
      </c>
      <c r="K243">
        <f>AVERAGE(F242:F271)</f>
        <v>504.39285714285717</v>
      </c>
      <c r="L243">
        <f>AVERAGE(G242:G271)</f>
        <v>2878.5714285714284</v>
      </c>
      <c r="M243">
        <f>K243-J243</f>
        <v>465.25952380952384</v>
      </c>
      <c r="N243">
        <f>L243-J243</f>
        <v>2839.4380952380952</v>
      </c>
      <c r="O243">
        <f>M243*30</f>
        <v>13957.785714285716</v>
      </c>
      <c r="P243" s="16">
        <f>N243*30</f>
        <v>85183.142857142855</v>
      </c>
    </row>
    <row r="244" spans="1:16" x14ac:dyDescent="0.25">
      <c r="A244" t="s">
        <v>19</v>
      </c>
      <c r="B244" t="s">
        <v>5</v>
      </c>
      <c r="C244">
        <v>20</v>
      </c>
      <c r="D244">
        <v>37</v>
      </c>
      <c r="E244">
        <v>2252</v>
      </c>
      <c r="F244">
        <v>496</v>
      </c>
      <c r="G244">
        <v>2950</v>
      </c>
      <c r="O244" t="s">
        <v>114</v>
      </c>
      <c r="P244" t="s">
        <v>116</v>
      </c>
    </row>
    <row r="245" spans="1:16" x14ac:dyDescent="0.25">
      <c r="A245" t="s">
        <v>19</v>
      </c>
      <c r="B245" t="s">
        <v>5</v>
      </c>
      <c r="C245">
        <v>18</v>
      </c>
      <c r="D245">
        <v>40</v>
      </c>
      <c r="E245">
        <v>2253</v>
      </c>
      <c r="F245">
        <v>440</v>
      </c>
      <c r="G245">
        <v>2500</v>
      </c>
      <c r="O245">
        <f>O243/1000</f>
        <v>13.957785714285716</v>
      </c>
      <c r="P245" s="16">
        <f>P243/1000</f>
        <v>85.183142857142855</v>
      </c>
    </row>
    <row r="246" spans="1:16" x14ac:dyDescent="0.25">
      <c r="A246" t="s">
        <v>19</v>
      </c>
      <c r="B246" t="s">
        <v>5</v>
      </c>
      <c r="C246">
        <v>19</v>
      </c>
      <c r="D246">
        <v>43</v>
      </c>
      <c r="E246">
        <v>2254</v>
      </c>
      <c r="F246">
        <v>448</v>
      </c>
      <c r="G246">
        <v>2800</v>
      </c>
      <c r="M246" s="16" t="s">
        <v>69</v>
      </c>
      <c r="N246" s="16" t="s">
        <v>70</v>
      </c>
      <c r="O246" s="20" t="s">
        <v>71</v>
      </c>
      <c r="P246" s="19" t="s">
        <v>72</v>
      </c>
    </row>
    <row r="247" spans="1:16" x14ac:dyDescent="0.25">
      <c r="A247" t="s">
        <v>19</v>
      </c>
      <c r="B247" t="s">
        <v>5</v>
      </c>
      <c r="C247">
        <v>8</v>
      </c>
      <c r="D247">
        <v>39</v>
      </c>
      <c r="E247">
        <v>2255</v>
      </c>
      <c r="F247">
        <v>512</v>
      </c>
      <c r="G247">
        <v>2900</v>
      </c>
      <c r="M247">
        <v>16.399999999999999</v>
      </c>
      <c r="N247">
        <v>132.19999999999999</v>
      </c>
      <c r="O247" s="20">
        <f>M247/O245</f>
        <v>1.1749714700960547</v>
      </c>
      <c r="P247" s="19">
        <f>N247/P245</f>
        <v>1.551950251726532</v>
      </c>
    </row>
    <row r="248" spans="1:16" x14ac:dyDescent="0.25">
      <c r="A248" t="s">
        <v>19</v>
      </c>
      <c r="B248" t="s">
        <v>5</v>
      </c>
      <c r="C248">
        <v>7</v>
      </c>
      <c r="D248">
        <v>34</v>
      </c>
      <c r="E248">
        <v>2256</v>
      </c>
      <c r="F248">
        <v>564</v>
      </c>
      <c r="G248">
        <v>3050</v>
      </c>
    </row>
    <row r="249" spans="1:16" x14ac:dyDescent="0.25">
      <c r="A249" t="s">
        <v>19</v>
      </c>
      <c r="B249" t="s">
        <v>5</v>
      </c>
      <c r="C249">
        <v>25</v>
      </c>
      <c r="D249">
        <v>44</v>
      </c>
      <c r="E249">
        <v>2257</v>
      </c>
      <c r="F249">
        <v>523</v>
      </c>
      <c r="G249">
        <v>2850</v>
      </c>
    </row>
    <row r="250" spans="1:16" x14ac:dyDescent="0.25">
      <c r="A250" t="s">
        <v>19</v>
      </c>
      <c r="B250" t="s">
        <v>5</v>
      </c>
      <c r="C250">
        <v>16</v>
      </c>
      <c r="D250">
        <v>38</v>
      </c>
      <c r="E250">
        <v>5163</v>
      </c>
      <c r="F250">
        <v>508</v>
      </c>
      <c r="G250">
        <v>2550</v>
      </c>
    </row>
    <row r="251" spans="1:16" x14ac:dyDescent="0.25">
      <c r="A251" t="s">
        <v>19</v>
      </c>
      <c r="B251" t="s">
        <v>5</v>
      </c>
      <c r="C251">
        <v>23</v>
      </c>
      <c r="D251">
        <v>34</v>
      </c>
      <c r="E251">
        <v>2259</v>
      </c>
      <c r="F251">
        <v>415</v>
      </c>
      <c r="G251">
        <v>2400</v>
      </c>
    </row>
    <row r="252" spans="1:16" x14ac:dyDescent="0.25">
      <c r="A252" t="s">
        <v>19</v>
      </c>
      <c r="B252" t="s">
        <v>5</v>
      </c>
      <c r="C252">
        <v>24</v>
      </c>
      <c r="D252">
        <v>38</v>
      </c>
      <c r="E252">
        <v>2260</v>
      </c>
      <c r="F252">
        <v>559</v>
      </c>
      <c r="G252">
        <v>3250</v>
      </c>
    </row>
    <row r="253" spans="1:16" x14ac:dyDescent="0.25">
      <c r="A253" t="s">
        <v>19</v>
      </c>
      <c r="B253" t="s">
        <v>5</v>
      </c>
      <c r="C253">
        <v>4</v>
      </c>
      <c r="D253">
        <v>33</v>
      </c>
      <c r="E253">
        <v>5158</v>
      </c>
      <c r="F253">
        <v>435</v>
      </c>
      <c r="G253">
        <v>2650</v>
      </c>
    </row>
    <row r="254" spans="1:16" x14ac:dyDescent="0.25">
      <c r="A254" t="s">
        <v>19</v>
      </c>
      <c r="B254" t="s">
        <v>5</v>
      </c>
      <c r="C254">
        <v>5</v>
      </c>
      <c r="D254">
        <v>39</v>
      </c>
      <c r="E254">
        <v>2262</v>
      </c>
      <c r="F254">
        <v>447</v>
      </c>
      <c r="G254">
        <v>3100</v>
      </c>
    </row>
    <row r="255" spans="1:16" x14ac:dyDescent="0.25">
      <c r="A255" t="s">
        <v>19</v>
      </c>
      <c r="B255" t="s">
        <v>5</v>
      </c>
      <c r="C255">
        <v>26</v>
      </c>
      <c r="D255">
        <v>40</v>
      </c>
      <c r="E255">
        <v>2263</v>
      </c>
      <c r="F255">
        <v>521</v>
      </c>
      <c r="G255">
        <v>3000</v>
      </c>
    </row>
    <row r="256" spans="1:16" x14ac:dyDescent="0.25">
      <c r="A256" t="s">
        <v>19</v>
      </c>
      <c r="B256" t="s">
        <v>5</v>
      </c>
      <c r="C256">
        <v>9</v>
      </c>
      <c r="D256">
        <v>41</v>
      </c>
      <c r="E256">
        <v>2264</v>
      </c>
      <c r="F256">
        <v>497</v>
      </c>
      <c r="G256">
        <v>3100</v>
      </c>
    </row>
    <row r="257" spans="1:16" x14ac:dyDescent="0.25">
      <c r="A257" t="s">
        <v>19</v>
      </c>
      <c r="B257" t="s">
        <v>5</v>
      </c>
      <c r="C257">
        <v>11</v>
      </c>
      <c r="D257">
        <v>42</v>
      </c>
      <c r="E257">
        <v>2265</v>
      </c>
      <c r="F257">
        <v>521</v>
      </c>
      <c r="G257">
        <v>3050</v>
      </c>
    </row>
    <row r="258" spans="1:16" x14ac:dyDescent="0.25">
      <c r="A258" t="s">
        <v>19</v>
      </c>
      <c r="B258" t="s">
        <v>5</v>
      </c>
      <c r="C258">
        <v>13</v>
      </c>
      <c r="D258">
        <v>36</v>
      </c>
      <c r="E258">
        <v>2266</v>
      </c>
      <c r="F258">
        <v>480</v>
      </c>
      <c r="G258">
        <v>2750</v>
      </c>
    </row>
    <row r="259" spans="1:16" x14ac:dyDescent="0.25">
      <c r="A259" t="s">
        <v>19</v>
      </c>
      <c r="B259" t="s">
        <v>5</v>
      </c>
      <c r="C259">
        <v>2</v>
      </c>
      <c r="D259">
        <v>38</v>
      </c>
      <c r="E259">
        <v>2267</v>
      </c>
      <c r="F259">
        <v>568</v>
      </c>
      <c r="G259">
        <v>3150</v>
      </c>
    </row>
    <row r="260" spans="1:16" x14ac:dyDescent="0.25">
      <c r="A260" t="s">
        <v>19</v>
      </c>
      <c r="B260" t="s">
        <v>5</v>
      </c>
      <c r="C260">
        <v>22</v>
      </c>
      <c r="D260">
        <v>41</v>
      </c>
      <c r="E260">
        <v>2268</v>
      </c>
      <c r="F260">
        <v>527</v>
      </c>
      <c r="G260">
        <v>3100</v>
      </c>
    </row>
    <row r="261" spans="1:16" x14ac:dyDescent="0.25">
      <c r="A261" t="s">
        <v>19</v>
      </c>
      <c r="B261" t="s">
        <v>5</v>
      </c>
      <c r="C261">
        <v>12</v>
      </c>
      <c r="D261">
        <v>42</v>
      </c>
      <c r="E261">
        <v>2269</v>
      </c>
      <c r="F261">
        <v>515</v>
      </c>
      <c r="G261">
        <v>2750</v>
      </c>
    </row>
    <row r="262" spans="1:16" x14ac:dyDescent="0.25">
      <c r="A262" t="s">
        <v>19</v>
      </c>
      <c r="B262" t="s">
        <v>5</v>
      </c>
      <c r="C262">
        <v>14</v>
      </c>
      <c r="D262">
        <v>40</v>
      </c>
      <c r="E262">
        <v>2270</v>
      </c>
      <c r="F262">
        <v>521</v>
      </c>
      <c r="G262">
        <v>3050</v>
      </c>
    </row>
    <row r="263" spans="1:16" x14ac:dyDescent="0.25">
      <c r="A263" t="s">
        <v>19</v>
      </c>
      <c r="B263" t="s">
        <v>5</v>
      </c>
      <c r="C263">
        <v>6</v>
      </c>
      <c r="D263">
        <v>37</v>
      </c>
      <c r="E263">
        <v>2271</v>
      </c>
      <c r="F263">
        <v>510</v>
      </c>
      <c r="G263">
        <v>2950</v>
      </c>
    </row>
    <row r="264" spans="1:16" x14ac:dyDescent="0.25">
      <c r="A264" t="s">
        <v>19</v>
      </c>
      <c r="B264" t="s">
        <v>5</v>
      </c>
      <c r="C264">
        <v>21</v>
      </c>
      <c r="D264">
        <v>39</v>
      </c>
      <c r="E264">
        <v>2272</v>
      </c>
      <c r="F264">
        <v>516</v>
      </c>
      <c r="G264">
        <v>2650</v>
      </c>
    </row>
    <row r="265" spans="1:16" x14ac:dyDescent="0.25">
      <c r="A265" t="s">
        <v>19</v>
      </c>
      <c r="B265" t="s">
        <v>5</v>
      </c>
      <c r="C265">
        <v>1</v>
      </c>
      <c r="D265">
        <v>43</v>
      </c>
      <c r="E265">
        <v>2273</v>
      </c>
      <c r="F265">
        <v>536</v>
      </c>
      <c r="G265">
        <v>2750</v>
      </c>
    </row>
    <row r="266" spans="1:16" x14ac:dyDescent="0.25">
      <c r="A266" t="s">
        <v>19</v>
      </c>
      <c r="B266" t="s">
        <v>5</v>
      </c>
      <c r="C266">
        <v>17</v>
      </c>
      <c r="D266">
        <v>37</v>
      </c>
      <c r="E266">
        <v>2274</v>
      </c>
      <c r="F266">
        <v>562</v>
      </c>
      <c r="G266">
        <v>3000</v>
      </c>
    </row>
    <row r="267" spans="1:16" x14ac:dyDescent="0.25">
      <c r="A267" t="s">
        <v>19</v>
      </c>
      <c r="B267" t="s">
        <v>5</v>
      </c>
      <c r="C267">
        <v>15</v>
      </c>
      <c r="D267">
        <v>39</v>
      </c>
      <c r="E267">
        <v>2275</v>
      </c>
      <c r="F267">
        <v>464</v>
      </c>
      <c r="G267">
        <v>2750</v>
      </c>
    </row>
    <row r="268" spans="1:16" x14ac:dyDescent="0.25">
      <c r="A268" t="s">
        <v>19</v>
      </c>
      <c r="B268" t="s">
        <v>5</v>
      </c>
      <c r="C268">
        <v>27</v>
      </c>
      <c r="D268">
        <v>38</v>
      </c>
      <c r="E268">
        <v>5164</v>
      </c>
      <c r="F268">
        <v>428</v>
      </c>
      <c r="G268">
        <v>2500</v>
      </c>
    </row>
    <row r="269" spans="1:16" x14ac:dyDescent="0.25">
      <c r="A269" t="s">
        <v>19</v>
      </c>
      <c r="B269" t="s">
        <v>5</v>
      </c>
      <c r="C269">
        <v>28</v>
      </c>
      <c r="D269">
        <v>36</v>
      </c>
      <c r="E269">
        <v>2278</v>
      </c>
      <c r="F269">
        <v>538</v>
      </c>
      <c r="G269">
        <v>2850</v>
      </c>
    </row>
    <row r="270" spans="1:16" x14ac:dyDescent="0.25">
      <c r="A270" t="s">
        <v>19</v>
      </c>
      <c r="B270" t="s">
        <v>5</v>
      </c>
      <c r="C270">
        <v>29</v>
      </c>
      <c r="D270">
        <v>41</v>
      </c>
      <c r="F270" t="s">
        <v>11</v>
      </c>
    </row>
    <row r="271" spans="1:16" x14ac:dyDescent="0.25">
      <c r="A271" t="s">
        <v>19</v>
      </c>
      <c r="B271" t="s">
        <v>5</v>
      </c>
      <c r="C271">
        <v>30</v>
      </c>
      <c r="D271">
        <v>43</v>
      </c>
      <c r="F271" t="s">
        <v>11</v>
      </c>
    </row>
    <row r="272" spans="1:16" x14ac:dyDescent="0.25">
      <c r="A272" t="s">
        <v>20</v>
      </c>
      <c r="B272" t="s">
        <v>7</v>
      </c>
      <c r="C272">
        <v>5</v>
      </c>
      <c r="D272">
        <v>39</v>
      </c>
      <c r="E272">
        <v>2276</v>
      </c>
      <c r="F272">
        <v>537</v>
      </c>
      <c r="G272">
        <v>3300</v>
      </c>
      <c r="J272" s="16" t="s">
        <v>63</v>
      </c>
      <c r="K272" s="16" t="s">
        <v>64</v>
      </c>
      <c r="L272" s="16" t="s">
        <v>65</v>
      </c>
      <c r="M272" s="16" t="s">
        <v>66</v>
      </c>
      <c r="N272" s="16" t="s">
        <v>67</v>
      </c>
      <c r="O272" s="16" t="s">
        <v>68</v>
      </c>
      <c r="P272" s="16" t="s">
        <v>33</v>
      </c>
    </row>
    <row r="273" spans="1:16" x14ac:dyDescent="0.25">
      <c r="A273" t="s">
        <v>20</v>
      </c>
      <c r="B273" t="s">
        <v>7</v>
      </c>
      <c r="C273">
        <v>4</v>
      </c>
      <c r="D273">
        <v>38</v>
      </c>
      <c r="E273">
        <v>2279</v>
      </c>
      <c r="F273">
        <v>477</v>
      </c>
      <c r="G273" t="s">
        <v>11</v>
      </c>
      <c r="J273">
        <f>AVERAGE(D272:D301)</f>
        <v>37.93333333333333</v>
      </c>
      <c r="K273">
        <f>AVERAGE(F272:F301)</f>
        <v>494.9</v>
      </c>
      <c r="L273">
        <f>AVERAGE(G272:G301)</f>
        <v>3183.1034482758619</v>
      </c>
      <c r="M273">
        <f>K273-J273</f>
        <v>456.96666666666664</v>
      </c>
      <c r="N273">
        <f>L273-J273</f>
        <v>3145.1701149425285</v>
      </c>
      <c r="O273">
        <f>M273*30</f>
        <v>13709</v>
      </c>
      <c r="P273" s="16">
        <f>N273*30</f>
        <v>94355.103448275855</v>
      </c>
    </row>
    <row r="274" spans="1:16" x14ac:dyDescent="0.25">
      <c r="A274" t="s">
        <v>20</v>
      </c>
      <c r="B274" t="s">
        <v>7</v>
      </c>
      <c r="C274">
        <v>8</v>
      </c>
      <c r="D274">
        <v>38</v>
      </c>
      <c r="E274">
        <v>2280</v>
      </c>
      <c r="F274">
        <v>506</v>
      </c>
      <c r="G274">
        <v>3250</v>
      </c>
      <c r="O274" t="s">
        <v>114</v>
      </c>
      <c r="P274" t="s">
        <v>114</v>
      </c>
    </row>
    <row r="275" spans="1:16" x14ac:dyDescent="0.25">
      <c r="A275" t="s">
        <v>20</v>
      </c>
      <c r="B275" t="s">
        <v>7</v>
      </c>
      <c r="C275">
        <v>13</v>
      </c>
      <c r="D275">
        <v>41</v>
      </c>
      <c r="E275">
        <v>2281</v>
      </c>
      <c r="F275">
        <v>420</v>
      </c>
      <c r="G275">
        <v>2800</v>
      </c>
      <c r="O275">
        <f>O273/1000</f>
        <v>13.709</v>
      </c>
      <c r="P275" s="16">
        <f>P273/1000</f>
        <v>94.355103448275855</v>
      </c>
    </row>
    <row r="276" spans="1:16" x14ac:dyDescent="0.25">
      <c r="A276" t="s">
        <v>20</v>
      </c>
      <c r="B276" t="s">
        <v>7</v>
      </c>
      <c r="C276">
        <v>3</v>
      </c>
      <c r="D276">
        <v>36</v>
      </c>
      <c r="E276">
        <v>2282</v>
      </c>
      <c r="F276">
        <v>549</v>
      </c>
      <c r="G276">
        <v>3500</v>
      </c>
      <c r="M276" s="16" t="s">
        <v>69</v>
      </c>
      <c r="N276" s="16" t="s">
        <v>70</v>
      </c>
      <c r="O276" s="20" t="s">
        <v>71</v>
      </c>
      <c r="P276" s="19" t="s">
        <v>72</v>
      </c>
    </row>
    <row r="277" spans="1:16" x14ac:dyDescent="0.25">
      <c r="A277" t="s">
        <v>20</v>
      </c>
      <c r="B277" t="s">
        <v>7</v>
      </c>
      <c r="C277">
        <v>7</v>
      </c>
      <c r="D277">
        <v>41</v>
      </c>
      <c r="E277">
        <v>2283</v>
      </c>
      <c r="F277">
        <v>510</v>
      </c>
      <c r="G277">
        <v>3700</v>
      </c>
      <c r="M277">
        <v>16.7</v>
      </c>
      <c r="N277">
        <v>153.4</v>
      </c>
      <c r="O277" s="20">
        <f>M277/O275</f>
        <v>1.2181778393755927</v>
      </c>
      <c r="P277" s="19">
        <f>N277/P275</f>
        <v>1.6257732162213328</v>
      </c>
    </row>
    <row r="278" spans="1:16" x14ac:dyDescent="0.25">
      <c r="A278" t="s">
        <v>20</v>
      </c>
      <c r="B278" t="s">
        <v>7</v>
      </c>
      <c r="C278">
        <v>22</v>
      </c>
      <c r="D278">
        <v>41</v>
      </c>
      <c r="E278">
        <v>2284</v>
      </c>
      <c r="F278">
        <v>511</v>
      </c>
      <c r="G278">
        <v>3100</v>
      </c>
    </row>
    <row r="279" spans="1:16" x14ac:dyDescent="0.25">
      <c r="A279" t="s">
        <v>20</v>
      </c>
      <c r="B279" t="s">
        <v>7</v>
      </c>
      <c r="C279">
        <v>10</v>
      </c>
      <c r="D279">
        <v>40</v>
      </c>
      <c r="E279">
        <v>2285</v>
      </c>
      <c r="F279">
        <v>494</v>
      </c>
      <c r="G279">
        <v>2250</v>
      </c>
    </row>
    <row r="280" spans="1:16" x14ac:dyDescent="0.25">
      <c r="A280" t="s">
        <v>20</v>
      </c>
      <c r="B280" t="s">
        <v>7</v>
      </c>
      <c r="C280">
        <v>12</v>
      </c>
      <c r="D280">
        <v>33</v>
      </c>
      <c r="E280">
        <v>2286</v>
      </c>
      <c r="F280">
        <v>488</v>
      </c>
      <c r="G280">
        <v>3500</v>
      </c>
    </row>
    <row r="281" spans="1:16" x14ac:dyDescent="0.25">
      <c r="A281" t="s">
        <v>20</v>
      </c>
      <c r="B281" t="s">
        <v>7</v>
      </c>
      <c r="C281">
        <v>9</v>
      </c>
      <c r="D281">
        <v>36</v>
      </c>
      <c r="E281">
        <v>2287</v>
      </c>
      <c r="F281">
        <v>455</v>
      </c>
      <c r="G281">
        <v>3500</v>
      </c>
    </row>
    <row r="282" spans="1:16" x14ac:dyDescent="0.25">
      <c r="A282" t="s">
        <v>20</v>
      </c>
      <c r="B282" t="s">
        <v>7</v>
      </c>
      <c r="C282">
        <v>16</v>
      </c>
      <c r="D282">
        <v>42</v>
      </c>
      <c r="E282">
        <v>2288</v>
      </c>
      <c r="F282">
        <v>494</v>
      </c>
      <c r="G282">
        <v>2900</v>
      </c>
    </row>
    <row r="283" spans="1:16" x14ac:dyDescent="0.25">
      <c r="A283" t="s">
        <v>20</v>
      </c>
      <c r="B283" t="s">
        <v>7</v>
      </c>
      <c r="C283">
        <v>19</v>
      </c>
      <c r="D283">
        <v>37</v>
      </c>
      <c r="E283">
        <v>2289</v>
      </c>
      <c r="F283">
        <v>434</v>
      </c>
      <c r="G283">
        <v>3100</v>
      </c>
    </row>
    <row r="284" spans="1:16" x14ac:dyDescent="0.25">
      <c r="A284" t="s">
        <v>20</v>
      </c>
      <c r="B284" t="s">
        <v>7</v>
      </c>
      <c r="C284">
        <v>14</v>
      </c>
      <c r="D284">
        <v>40</v>
      </c>
      <c r="E284">
        <v>2290</v>
      </c>
      <c r="F284">
        <v>542</v>
      </c>
      <c r="G284">
        <v>3650</v>
      </c>
    </row>
    <row r="285" spans="1:16" x14ac:dyDescent="0.25">
      <c r="A285" t="s">
        <v>20</v>
      </c>
      <c r="B285" t="s">
        <v>7</v>
      </c>
      <c r="C285">
        <v>17</v>
      </c>
      <c r="D285">
        <v>38</v>
      </c>
      <c r="E285">
        <v>2291</v>
      </c>
      <c r="F285">
        <v>513</v>
      </c>
      <c r="G285">
        <v>3400</v>
      </c>
    </row>
    <row r="286" spans="1:16" x14ac:dyDescent="0.25">
      <c r="A286" t="s">
        <v>20</v>
      </c>
      <c r="B286" t="s">
        <v>7</v>
      </c>
      <c r="C286">
        <v>2</v>
      </c>
      <c r="D286">
        <v>36</v>
      </c>
      <c r="E286">
        <v>2292</v>
      </c>
      <c r="F286">
        <v>495</v>
      </c>
      <c r="G286">
        <v>3150</v>
      </c>
    </row>
    <row r="287" spans="1:16" x14ac:dyDescent="0.25">
      <c r="A287" t="s">
        <v>20</v>
      </c>
      <c r="B287" t="s">
        <v>7</v>
      </c>
      <c r="C287">
        <v>6</v>
      </c>
      <c r="D287">
        <v>36</v>
      </c>
      <c r="E287">
        <v>2293</v>
      </c>
      <c r="F287">
        <v>433</v>
      </c>
      <c r="G287">
        <v>2650</v>
      </c>
    </row>
    <row r="288" spans="1:16" x14ac:dyDescent="0.25">
      <c r="A288" t="s">
        <v>20</v>
      </c>
      <c r="B288" t="s">
        <v>7</v>
      </c>
      <c r="C288">
        <v>15</v>
      </c>
      <c r="D288">
        <v>39</v>
      </c>
      <c r="E288">
        <v>2294</v>
      </c>
      <c r="F288">
        <v>480</v>
      </c>
      <c r="G288">
        <v>3310</v>
      </c>
    </row>
    <row r="289" spans="1:16" x14ac:dyDescent="0.25">
      <c r="A289" t="s">
        <v>20</v>
      </c>
      <c r="B289" t="s">
        <v>7</v>
      </c>
      <c r="C289">
        <v>18</v>
      </c>
      <c r="D289">
        <v>33</v>
      </c>
      <c r="E289">
        <v>2295</v>
      </c>
      <c r="F289">
        <v>477</v>
      </c>
      <c r="G289">
        <v>2950</v>
      </c>
    </row>
    <row r="290" spans="1:16" x14ac:dyDescent="0.25">
      <c r="A290" t="s">
        <v>20</v>
      </c>
      <c r="B290" t="s">
        <v>7</v>
      </c>
      <c r="C290">
        <v>23</v>
      </c>
      <c r="D290">
        <v>40</v>
      </c>
      <c r="E290">
        <v>2296</v>
      </c>
      <c r="F290">
        <v>516</v>
      </c>
      <c r="G290">
        <v>2050</v>
      </c>
    </row>
    <row r="291" spans="1:16" x14ac:dyDescent="0.25">
      <c r="A291" t="s">
        <v>20</v>
      </c>
      <c r="B291" t="s">
        <v>7</v>
      </c>
      <c r="C291">
        <v>11</v>
      </c>
      <c r="D291">
        <v>31</v>
      </c>
      <c r="E291">
        <v>2297</v>
      </c>
      <c r="F291">
        <v>566</v>
      </c>
      <c r="G291">
        <v>3650</v>
      </c>
    </row>
    <row r="292" spans="1:16" x14ac:dyDescent="0.25">
      <c r="A292" t="s">
        <v>20</v>
      </c>
      <c r="B292" t="s">
        <v>7</v>
      </c>
      <c r="C292">
        <v>21</v>
      </c>
      <c r="D292">
        <v>36</v>
      </c>
      <c r="E292">
        <v>2298</v>
      </c>
      <c r="F292">
        <v>477</v>
      </c>
      <c r="G292">
        <v>3450</v>
      </c>
    </row>
    <row r="293" spans="1:16" x14ac:dyDescent="0.25">
      <c r="A293" t="s">
        <v>20</v>
      </c>
      <c r="B293" t="s">
        <v>7</v>
      </c>
      <c r="C293">
        <v>1</v>
      </c>
      <c r="D293">
        <v>35</v>
      </c>
      <c r="E293">
        <v>2299</v>
      </c>
      <c r="F293">
        <v>464</v>
      </c>
      <c r="G293">
        <v>3000</v>
      </c>
    </row>
    <row r="294" spans="1:16" x14ac:dyDescent="0.25">
      <c r="A294" t="s">
        <v>20</v>
      </c>
      <c r="B294" t="s">
        <v>7</v>
      </c>
      <c r="C294">
        <v>20</v>
      </c>
      <c r="D294">
        <v>38</v>
      </c>
      <c r="E294">
        <v>2300</v>
      </c>
      <c r="F294">
        <v>505</v>
      </c>
      <c r="G294">
        <v>3250</v>
      </c>
    </row>
    <row r="295" spans="1:16" x14ac:dyDescent="0.25">
      <c r="A295" t="s">
        <v>20</v>
      </c>
      <c r="B295" t="s">
        <v>7</v>
      </c>
      <c r="C295">
        <v>25</v>
      </c>
      <c r="D295">
        <v>38</v>
      </c>
      <c r="E295">
        <v>4909</v>
      </c>
      <c r="F295">
        <v>530</v>
      </c>
      <c r="G295">
        <v>3200</v>
      </c>
    </row>
    <row r="296" spans="1:16" x14ac:dyDescent="0.25">
      <c r="A296" t="s">
        <v>20</v>
      </c>
      <c r="B296" t="s">
        <v>7</v>
      </c>
      <c r="C296">
        <v>27</v>
      </c>
      <c r="D296">
        <v>35</v>
      </c>
      <c r="E296">
        <v>4912</v>
      </c>
      <c r="F296">
        <v>562</v>
      </c>
      <c r="G296">
        <v>3700</v>
      </c>
    </row>
    <row r="297" spans="1:16" x14ac:dyDescent="0.25">
      <c r="A297" t="s">
        <v>20</v>
      </c>
      <c r="B297" t="s">
        <v>7</v>
      </c>
      <c r="C297">
        <v>24</v>
      </c>
      <c r="D297">
        <v>34</v>
      </c>
      <c r="E297">
        <v>4913</v>
      </c>
      <c r="F297">
        <v>455</v>
      </c>
      <c r="G297">
        <v>3200</v>
      </c>
    </row>
    <row r="298" spans="1:16" x14ac:dyDescent="0.25">
      <c r="A298" t="s">
        <v>20</v>
      </c>
      <c r="B298" t="s">
        <v>7</v>
      </c>
      <c r="C298">
        <v>29</v>
      </c>
      <c r="D298">
        <v>42</v>
      </c>
      <c r="E298">
        <v>4918</v>
      </c>
      <c r="F298">
        <v>493</v>
      </c>
      <c r="G298">
        <v>3100</v>
      </c>
    </row>
    <row r="299" spans="1:16" x14ac:dyDescent="0.25">
      <c r="A299" t="s">
        <v>20</v>
      </c>
      <c r="B299" t="s">
        <v>7</v>
      </c>
      <c r="C299">
        <v>30</v>
      </c>
      <c r="D299">
        <v>44</v>
      </c>
      <c r="E299">
        <v>4920</v>
      </c>
      <c r="F299">
        <v>531</v>
      </c>
      <c r="G299">
        <v>3500</v>
      </c>
    </row>
    <row r="300" spans="1:16" x14ac:dyDescent="0.25">
      <c r="A300" t="s">
        <v>20</v>
      </c>
      <c r="B300" t="s">
        <v>7</v>
      </c>
      <c r="C300">
        <v>28</v>
      </c>
      <c r="D300">
        <v>39</v>
      </c>
      <c r="E300">
        <v>4923</v>
      </c>
      <c r="F300">
        <v>397</v>
      </c>
      <c r="G300">
        <v>2500</v>
      </c>
    </row>
    <row r="301" spans="1:16" x14ac:dyDescent="0.25">
      <c r="A301" t="s">
        <v>20</v>
      </c>
      <c r="B301" t="s">
        <v>7</v>
      </c>
      <c r="C301">
        <v>26</v>
      </c>
      <c r="D301">
        <v>42</v>
      </c>
      <c r="E301">
        <v>4924</v>
      </c>
      <c r="F301">
        <v>536</v>
      </c>
      <c r="G301">
        <v>3700</v>
      </c>
    </row>
    <row r="302" spans="1:16" x14ac:dyDescent="0.25">
      <c r="A302" t="s">
        <v>21</v>
      </c>
      <c r="B302" t="s">
        <v>5</v>
      </c>
      <c r="C302">
        <v>30</v>
      </c>
      <c r="D302">
        <v>42</v>
      </c>
      <c r="E302">
        <v>4152</v>
      </c>
      <c r="F302">
        <v>494</v>
      </c>
      <c r="G302" t="s">
        <v>11</v>
      </c>
      <c r="J302" s="16" t="s">
        <v>63</v>
      </c>
      <c r="K302" s="16" t="s">
        <v>64</v>
      </c>
      <c r="L302" s="16" t="s">
        <v>65</v>
      </c>
      <c r="M302" s="16" t="s">
        <v>66</v>
      </c>
      <c r="N302" s="16" t="s">
        <v>67</v>
      </c>
      <c r="O302" s="16" t="s">
        <v>68</v>
      </c>
      <c r="P302" s="16" t="s">
        <v>33</v>
      </c>
    </row>
    <row r="303" spans="1:16" x14ac:dyDescent="0.25">
      <c r="A303" t="s">
        <v>21</v>
      </c>
      <c r="B303" t="s">
        <v>5</v>
      </c>
      <c r="C303">
        <v>28</v>
      </c>
      <c r="D303">
        <v>37</v>
      </c>
      <c r="E303">
        <v>4154</v>
      </c>
      <c r="F303">
        <v>506</v>
      </c>
      <c r="G303">
        <v>2700</v>
      </c>
      <c r="J303">
        <f>AVERAGE(D302:D331)</f>
        <v>38.866666666666667</v>
      </c>
      <c r="K303">
        <f>AVERAGE(F302:F331)</f>
        <v>523.06666666666672</v>
      </c>
      <c r="L303">
        <f>AVERAGE(G302:G331)</f>
        <v>2913.7931034482758</v>
      </c>
      <c r="M303">
        <f>K303-J303</f>
        <v>484.20000000000005</v>
      </c>
      <c r="N303">
        <f>L303-J303</f>
        <v>2874.926436781609</v>
      </c>
      <c r="O303">
        <f>M303*30</f>
        <v>14526.000000000002</v>
      </c>
      <c r="P303" s="16">
        <f>N303*30</f>
        <v>86247.793103448275</v>
      </c>
    </row>
    <row r="304" spans="1:16" x14ac:dyDescent="0.25">
      <c r="A304" t="s">
        <v>21</v>
      </c>
      <c r="B304" t="s">
        <v>5</v>
      </c>
      <c r="C304">
        <v>29</v>
      </c>
      <c r="D304">
        <v>39</v>
      </c>
      <c r="E304">
        <v>4155</v>
      </c>
      <c r="F304">
        <v>497</v>
      </c>
      <c r="G304">
        <v>2700</v>
      </c>
      <c r="O304" t="s">
        <v>114</v>
      </c>
      <c r="P304" s="16" t="s">
        <v>116</v>
      </c>
    </row>
    <row r="305" spans="1:16" x14ac:dyDescent="0.25">
      <c r="A305" t="s">
        <v>21</v>
      </c>
      <c r="B305" t="s">
        <v>5</v>
      </c>
      <c r="C305">
        <v>27</v>
      </c>
      <c r="D305">
        <v>35</v>
      </c>
      <c r="E305">
        <v>4156</v>
      </c>
      <c r="F305">
        <v>523</v>
      </c>
      <c r="G305">
        <v>3100</v>
      </c>
      <c r="O305">
        <f>O303/1000</f>
        <v>14.526000000000002</v>
      </c>
      <c r="P305" s="16">
        <f>P303/1000</f>
        <v>86.247793103448274</v>
      </c>
    </row>
    <row r="306" spans="1:16" x14ac:dyDescent="0.25">
      <c r="A306" t="s">
        <v>21</v>
      </c>
      <c r="B306" t="s">
        <v>5</v>
      </c>
      <c r="C306">
        <v>22</v>
      </c>
      <c r="D306">
        <v>41</v>
      </c>
      <c r="E306">
        <v>4157</v>
      </c>
      <c r="F306">
        <v>500</v>
      </c>
      <c r="G306">
        <v>2850</v>
      </c>
      <c r="M306" s="16" t="s">
        <v>69</v>
      </c>
      <c r="N306" s="16" t="s">
        <v>70</v>
      </c>
      <c r="O306" s="20" t="s">
        <v>71</v>
      </c>
      <c r="P306" s="19" t="s">
        <v>72</v>
      </c>
    </row>
    <row r="307" spans="1:16" x14ac:dyDescent="0.25">
      <c r="A307" t="s">
        <v>21</v>
      </c>
      <c r="B307" t="s">
        <v>5</v>
      </c>
      <c r="C307">
        <v>23</v>
      </c>
      <c r="D307">
        <v>34</v>
      </c>
      <c r="E307">
        <v>4158</v>
      </c>
      <c r="F307">
        <v>530</v>
      </c>
      <c r="G307">
        <v>2950</v>
      </c>
      <c r="M307">
        <v>16.8</v>
      </c>
      <c r="N307">
        <v>145.80000000000001</v>
      </c>
      <c r="O307" s="20">
        <f>M307/O305</f>
        <v>1.1565468814539446</v>
      </c>
      <c r="P307" s="19">
        <f>N307/P305</f>
        <v>1.6904780372191435</v>
      </c>
    </row>
    <row r="308" spans="1:16" x14ac:dyDescent="0.25">
      <c r="A308" t="s">
        <v>21</v>
      </c>
      <c r="B308" t="s">
        <v>5</v>
      </c>
      <c r="C308">
        <v>14</v>
      </c>
      <c r="D308">
        <v>36</v>
      </c>
      <c r="E308">
        <v>5165</v>
      </c>
      <c r="F308">
        <v>500</v>
      </c>
      <c r="G308">
        <v>3000</v>
      </c>
    </row>
    <row r="309" spans="1:16" x14ac:dyDescent="0.25">
      <c r="A309" t="s">
        <v>21</v>
      </c>
      <c r="B309" t="s">
        <v>5</v>
      </c>
      <c r="C309">
        <v>15</v>
      </c>
      <c r="D309">
        <v>38</v>
      </c>
      <c r="E309">
        <v>4160</v>
      </c>
      <c r="F309">
        <v>504</v>
      </c>
      <c r="G309">
        <v>3000</v>
      </c>
    </row>
    <row r="310" spans="1:16" x14ac:dyDescent="0.25">
      <c r="A310" t="s">
        <v>21</v>
      </c>
      <c r="B310" t="s">
        <v>5</v>
      </c>
      <c r="C310">
        <v>26</v>
      </c>
      <c r="D310">
        <v>46</v>
      </c>
      <c r="E310">
        <v>4161</v>
      </c>
      <c r="F310">
        <v>514</v>
      </c>
      <c r="G310">
        <v>3100</v>
      </c>
    </row>
    <row r="311" spans="1:16" x14ac:dyDescent="0.25">
      <c r="A311" t="s">
        <v>21</v>
      </c>
      <c r="B311" t="s">
        <v>5</v>
      </c>
      <c r="C311">
        <v>16</v>
      </c>
      <c r="D311">
        <v>35</v>
      </c>
      <c r="E311">
        <v>4163</v>
      </c>
      <c r="F311">
        <v>522</v>
      </c>
      <c r="G311">
        <v>2950</v>
      </c>
    </row>
    <row r="312" spans="1:16" x14ac:dyDescent="0.25">
      <c r="A312" t="s">
        <v>21</v>
      </c>
      <c r="B312" t="s">
        <v>5</v>
      </c>
      <c r="C312">
        <v>13</v>
      </c>
      <c r="D312">
        <v>37</v>
      </c>
      <c r="E312">
        <v>4164</v>
      </c>
      <c r="F312">
        <v>557</v>
      </c>
      <c r="G312">
        <v>3000</v>
      </c>
    </row>
    <row r="313" spans="1:16" x14ac:dyDescent="0.25">
      <c r="A313" t="s">
        <v>21</v>
      </c>
      <c r="B313" t="s">
        <v>5</v>
      </c>
      <c r="C313">
        <v>24</v>
      </c>
      <c r="D313">
        <v>40</v>
      </c>
      <c r="E313">
        <v>4165</v>
      </c>
      <c r="F313">
        <v>495</v>
      </c>
      <c r="G313">
        <v>2950</v>
      </c>
    </row>
    <row r="314" spans="1:16" x14ac:dyDescent="0.25">
      <c r="A314" t="s">
        <v>21</v>
      </c>
      <c r="B314" t="s">
        <v>5</v>
      </c>
      <c r="C314">
        <v>17</v>
      </c>
      <c r="D314">
        <v>42</v>
      </c>
      <c r="E314">
        <v>4167</v>
      </c>
      <c r="F314">
        <v>472</v>
      </c>
      <c r="G314">
        <v>2800</v>
      </c>
    </row>
    <row r="315" spans="1:16" x14ac:dyDescent="0.25">
      <c r="A315" t="s">
        <v>21</v>
      </c>
      <c r="B315" t="s">
        <v>5</v>
      </c>
      <c r="C315">
        <v>25</v>
      </c>
      <c r="D315">
        <v>36</v>
      </c>
      <c r="E315">
        <v>4168</v>
      </c>
      <c r="F315">
        <v>532</v>
      </c>
      <c r="G315">
        <v>2800</v>
      </c>
    </row>
    <row r="316" spans="1:16" x14ac:dyDescent="0.25">
      <c r="A316" t="s">
        <v>21</v>
      </c>
      <c r="B316" t="s">
        <v>5</v>
      </c>
      <c r="C316">
        <v>18</v>
      </c>
      <c r="D316">
        <v>41</v>
      </c>
      <c r="E316">
        <v>4170</v>
      </c>
      <c r="F316">
        <v>538</v>
      </c>
      <c r="G316">
        <v>2950</v>
      </c>
    </row>
    <row r="317" spans="1:16" x14ac:dyDescent="0.25">
      <c r="A317" t="s">
        <v>21</v>
      </c>
      <c r="B317" t="s">
        <v>5</v>
      </c>
      <c r="C317">
        <v>20</v>
      </c>
      <c r="D317">
        <v>43</v>
      </c>
      <c r="E317">
        <v>4171</v>
      </c>
      <c r="F317">
        <v>537</v>
      </c>
      <c r="G317">
        <v>2900</v>
      </c>
    </row>
    <row r="318" spans="1:16" x14ac:dyDescent="0.25">
      <c r="A318" t="s">
        <v>21</v>
      </c>
      <c r="B318" t="s">
        <v>5</v>
      </c>
      <c r="C318">
        <v>21</v>
      </c>
      <c r="D318">
        <v>37</v>
      </c>
      <c r="E318">
        <v>4172</v>
      </c>
      <c r="F318">
        <v>506</v>
      </c>
      <c r="G318">
        <v>2650</v>
      </c>
    </row>
    <row r="319" spans="1:16" x14ac:dyDescent="0.25">
      <c r="A319" t="s">
        <v>21</v>
      </c>
      <c r="B319" t="s">
        <v>5</v>
      </c>
      <c r="C319">
        <v>11</v>
      </c>
      <c r="D319">
        <v>41</v>
      </c>
      <c r="E319">
        <v>4173</v>
      </c>
      <c r="F319">
        <v>555</v>
      </c>
      <c r="G319">
        <v>2750</v>
      </c>
    </row>
    <row r="320" spans="1:16" x14ac:dyDescent="0.25">
      <c r="A320" t="s">
        <v>21</v>
      </c>
      <c r="B320" t="s">
        <v>5</v>
      </c>
      <c r="C320">
        <v>19</v>
      </c>
      <c r="D320">
        <v>39</v>
      </c>
      <c r="E320">
        <v>4174</v>
      </c>
      <c r="F320">
        <v>480</v>
      </c>
      <c r="G320">
        <v>2800</v>
      </c>
    </row>
    <row r="321" spans="1:16" x14ac:dyDescent="0.25">
      <c r="A321" t="s">
        <v>21</v>
      </c>
      <c r="B321" t="s">
        <v>5</v>
      </c>
      <c r="C321">
        <v>12</v>
      </c>
      <c r="D321">
        <v>41</v>
      </c>
      <c r="E321">
        <v>4175</v>
      </c>
      <c r="F321">
        <v>506</v>
      </c>
      <c r="G321">
        <v>2650</v>
      </c>
    </row>
    <row r="322" spans="1:16" x14ac:dyDescent="0.25">
      <c r="A322" t="s">
        <v>21</v>
      </c>
      <c r="B322" t="s">
        <v>5</v>
      </c>
      <c r="C322">
        <v>2</v>
      </c>
      <c r="D322">
        <v>44</v>
      </c>
      <c r="E322">
        <v>4176</v>
      </c>
      <c r="F322">
        <v>552</v>
      </c>
      <c r="G322">
        <v>3150</v>
      </c>
    </row>
    <row r="323" spans="1:16" x14ac:dyDescent="0.25">
      <c r="A323" t="s">
        <v>21</v>
      </c>
      <c r="B323" t="s">
        <v>5</v>
      </c>
      <c r="C323">
        <v>8</v>
      </c>
      <c r="D323">
        <v>39</v>
      </c>
      <c r="E323">
        <v>4177</v>
      </c>
      <c r="F323">
        <v>540</v>
      </c>
      <c r="G323">
        <v>3200</v>
      </c>
    </row>
    <row r="324" spans="1:16" x14ac:dyDescent="0.25">
      <c r="A324" t="s">
        <v>21</v>
      </c>
      <c r="B324" t="s">
        <v>5</v>
      </c>
      <c r="C324">
        <v>10</v>
      </c>
      <c r="D324">
        <v>40</v>
      </c>
      <c r="E324">
        <v>4178</v>
      </c>
      <c r="F324">
        <v>549</v>
      </c>
      <c r="G324">
        <v>2900</v>
      </c>
    </row>
    <row r="325" spans="1:16" x14ac:dyDescent="0.25">
      <c r="A325" t="s">
        <v>21</v>
      </c>
      <c r="B325" t="s">
        <v>5</v>
      </c>
      <c r="C325">
        <v>7</v>
      </c>
      <c r="D325">
        <v>41</v>
      </c>
      <c r="E325">
        <v>4179</v>
      </c>
      <c r="F325">
        <v>533</v>
      </c>
      <c r="G325">
        <v>2850</v>
      </c>
    </row>
    <row r="326" spans="1:16" x14ac:dyDescent="0.25">
      <c r="A326" t="s">
        <v>21</v>
      </c>
      <c r="B326" t="s">
        <v>5</v>
      </c>
      <c r="C326">
        <v>1</v>
      </c>
      <c r="D326">
        <v>34</v>
      </c>
      <c r="E326">
        <v>4180</v>
      </c>
      <c r="F326">
        <v>544</v>
      </c>
      <c r="G326">
        <v>2600</v>
      </c>
    </row>
    <row r="327" spans="1:16" x14ac:dyDescent="0.25">
      <c r="A327" t="s">
        <v>21</v>
      </c>
      <c r="B327" t="s">
        <v>5</v>
      </c>
      <c r="C327">
        <v>3</v>
      </c>
      <c r="D327">
        <v>37</v>
      </c>
      <c r="E327">
        <v>4181</v>
      </c>
      <c r="F327">
        <v>546</v>
      </c>
      <c r="G327">
        <v>3150</v>
      </c>
    </row>
    <row r="328" spans="1:16" x14ac:dyDescent="0.25">
      <c r="A328" t="s">
        <v>21</v>
      </c>
      <c r="B328" t="s">
        <v>5</v>
      </c>
      <c r="C328">
        <v>4</v>
      </c>
      <c r="D328">
        <v>40</v>
      </c>
      <c r="E328">
        <v>4182</v>
      </c>
      <c r="F328">
        <v>498</v>
      </c>
      <c r="G328">
        <v>3000</v>
      </c>
    </row>
    <row r="329" spans="1:16" x14ac:dyDescent="0.25">
      <c r="A329" t="s">
        <v>21</v>
      </c>
      <c r="B329" t="s">
        <v>5</v>
      </c>
      <c r="C329">
        <v>5</v>
      </c>
      <c r="D329">
        <v>34</v>
      </c>
      <c r="E329">
        <v>4183</v>
      </c>
      <c r="F329">
        <v>563</v>
      </c>
      <c r="G329">
        <v>3100</v>
      </c>
    </row>
    <row r="330" spans="1:16" x14ac:dyDescent="0.25">
      <c r="A330" t="s">
        <v>21</v>
      </c>
      <c r="B330" t="s">
        <v>5</v>
      </c>
      <c r="C330">
        <v>6</v>
      </c>
      <c r="D330">
        <v>40</v>
      </c>
      <c r="E330">
        <v>4184</v>
      </c>
      <c r="F330">
        <v>521</v>
      </c>
      <c r="G330">
        <v>2950</v>
      </c>
    </row>
    <row r="331" spans="1:16" x14ac:dyDescent="0.25">
      <c r="A331" t="s">
        <v>21</v>
      </c>
      <c r="B331" t="s">
        <v>5</v>
      </c>
      <c r="C331">
        <v>9</v>
      </c>
      <c r="D331">
        <v>37</v>
      </c>
      <c r="E331">
        <v>4185</v>
      </c>
      <c r="F331">
        <v>578</v>
      </c>
      <c r="G331">
        <v>3000</v>
      </c>
    </row>
    <row r="332" spans="1:16" x14ac:dyDescent="0.25">
      <c r="A332" t="s">
        <v>22</v>
      </c>
      <c r="B332" t="s">
        <v>7</v>
      </c>
      <c r="C332">
        <v>8</v>
      </c>
      <c r="D332">
        <v>32</v>
      </c>
      <c r="E332">
        <v>2226</v>
      </c>
      <c r="F332">
        <v>535</v>
      </c>
      <c r="G332">
        <v>3150</v>
      </c>
      <c r="J332" s="16" t="s">
        <v>63</v>
      </c>
      <c r="K332" s="16" t="s">
        <v>64</v>
      </c>
      <c r="L332" s="16" t="s">
        <v>65</v>
      </c>
      <c r="M332" s="16" t="s">
        <v>66</v>
      </c>
      <c r="N332" s="16" t="s">
        <v>67</v>
      </c>
      <c r="O332" s="16" t="s">
        <v>68</v>
      </c>
      <c r="P332" s="16" t="s">
        <v>33</v>
      </c>
    </row>
    <row r="333" spans="1:16" x14ac:dyDescent="0.25">
      <c r="A333" t="s">
        <v>22</v>
      </c>
      <c r="B333" t="s">
        <v>7</v>
      </c>
      <c r="C333">
        <v>7</v>
      </c>
      <c r="D333">
        <v>37</v>
      </c>
      <c r="E333">
        <v>2227</v>
      </c>
      <c r="F333">
        <v>590</v>
      </c>
      <c r="G333">
        <v>3600</v>
      </c>
      <c r="J333">
        <f>AVERAGE(D332:D361)</f>
        <v>38.766666666666666</v>
      </c>
      <c r="K333">
        <f>AVERAGE(F332:F361)</f>
        <v>540.34482758620686</v>
      </c>
      <c r="L333">
        <f>AVERAGE(G332:G361)</f>
        <v>3475.8620689655172</v>
      </c>
      <c r="M333">
        <f>K333-J333</f>
        <v>501.57816091954021</v>
      </c>
      <c r="N333">
        <f>L333-J333</f>
        <v>3437.0954022988503</v>
      </c>
      <c r="O333">
        <f>M333*30</f>
        <v>15047.344827586207</v>
      </c>
      <c r="P333" s="16">
        <f>N333*30</f>
        <v>103112.86206896551</v>
      </c>
    </row>
    <row r="334" spans="1:16" x14ac:dyDescent="0.25">
      <c r="A334" t="s">
        <v>22</v>
      </c>
      <c r="B334" t="s">
        <v>7</v>
      </c>
      <c r="C334">
        <v>9</v>
      </c>
      <c r="D334">
        <v>42</v>
      </c>
      <c r="E334">
        <v>2228</v>
      </c>
      <c r="F334">
        <v>520</v>
      </c>
      <c r="G334">
        <v>3750</v>
      </c>
      <c r="O334" t="s">
        <v>114</v>
      </c>
      <c r="P334" t="s">
        <v>116</v>
      </c>
    </row>
    <row r="335" spans="1:16" x14ac:dyDescent="0.25">
      <c r="A335" t="s">
        <v>22</v>
      </c>
      <c r="B335" t="s">
        <v>7</v>
      </c>
      <c r="C335">
        <v>22</v>
      </c>
      <c r="D335">
        <v>37</v>
      </c>
      <c r="E335">
        <v>2229</v>
      </c>
      <c r="F335">
        <v>555</v>
      </c>
      <c r="G335">
        <v>3200</v>
      </c>
      <c r="O335">
        <f>O333/1000</f>
        <v>15.047344827586207</v>
      </c>
      <c r="P335" s="16">
        <f>P333/1000</f>
        <v>103.11286206896551</v>
      </c>
    </row>
    <row r="336" spans="1:16" x14ac:dyDescent="0.25">
      <c r="A336" t="s">
        <v>22</v>
      </c>
      <c r="B336" t="s">
        <v>7</v>
      </c>
      <c r="C336">
        <v>24</v>
      </c>
      <c r="D336">
        <v>43</v>
      </c>
      <c r="E336">
        <v>2230</v>
      </c>
      <c r="F336">
        <v>481</v>
      </c>
      <c r="G336">
        <v>3350</v>
      </c>
      <c r="M336" s="16" t="s">
        <v>69</v>
      </c>
      <c r="N336" s="16" t="s">
        <v>70</v>
      </c>
      <c r="O336" s="20" t="s">
        <v>71</v>
      </c>
      <c r="P336" s="19" t="s">
        <v>72</v>
      </c>
    </row>
    <row r="337" spans="1:16" x14ac:dyDescent="0.25">
      <c r="A337" t="s">
        <v>22</v>
      </c>
      <c r="B337" t="s">
        <v>7</v>
      </c>
      <c r="C337">
        <v>28</v>
      </c>
      <c r="D337">
        <v>40</v>
      </c>
      <c r="E337">
        <v>2231</v>
      </c>
      <c r="F337">
        <v>526</v>
      </c>
      <c r="G337">
        <v>3250</v>
      </c>
      <c r="M337">
        <v>17.3</v>
      </c>
      <c r="N337">
        <v>158.4</v>
      </c>
      <c r="O337" s="20">
        <f>M337/O335</f>
        <v>1.1497044959243583</v>
      </c>
      <c r="P337" s="19">
        <f>N337/P335</f>
        <v>1.5361808102470913</v>
      </c>
    </row>
    <row r="338" spans="1:16" x14ac:dyDescent="0.25">
      <c r="A338" t="s">
        <v>22</v>
      </c>
      <c r="B338" t="s">
        <v>7</v>
      </c>
      <c r="C338">
        <v>20</v>
      </c>
      <c r="D338">
        <v>38</v>
      </c>
      <c r="E338">
        <v>2232</v>
      </c>
      <c r="F338">
        <v>578</v>
      </c>
      <c r="G338">
        <v>3800</v>
      </c>
    </row>
    <row r="339" spans="1:16" x14ac:dyDescent="0.25">
      <c r="A339" t="s">
        <v>22</v>
      </c>
      <c r="B339" t="s">
        <v>7</v>
      </c>
      <c r="C339">
        <v>11</v>
      </c>
      <c r="D339">
        <v>39</v>
      </c>
      <c r="E339">
        <v>2233</v>
      </c>
      <c r="F339">
        <v>462</v>
      </c>
      <c r="G339">
        <v>3400</v>
      </c>
    </row>
    <row r="340" spans="1:16" x14ac:dyDescent="0.25">
      <c r="A340" t="s">
        <v>22</v>
      </c>
      <c r="B340" t="s">
        <v>7</v>
      </c>
      <c r="C340">
        <v>19</v>
      </c>
      <c r="D340">
        <v>36</v>
      </c>
      <c r="E340">
        <v>2235</v>
      </c>
      <c r="F340">
        <v>556</v>
      </c>
      <c r="G340">
        <v>3100</v>
      </c>
    </row>
    <row r="341" spans="1:16" x14ac:dyDescent="0.25">
      <c r="A341" t="s">
        <v>22</v>
      </c>
      <c r="B341" t="s">
        <v>7</v>
      </c>
      <c r="C341">
        <v>27</v>
      </c>
      <c r="D341">
        <v>38</v>
      </c>
      <c r="E341">
        <v>5159</v>
      </c>
      <c r="F341">
        <v>604</v>
      </c>
      <c r="G341">
        <v>3600</v>
      </c>
    </row>
    <row r="342" spans="1:16" x14ac:dyDescent="0.25">
      <c r="A342" t="s">
        <v>22</v>
      </c>
      <c r="B342" t="s">
        <v>7</v>
      </c>
      <c r="C342">
        <v>16</v>
      </c>
      <c r="D342">
        <v>34</v>
      </c>
      <c r="E342">
        <v>2237</v>
      </c>
      <c r="F342">
        <v>557</v>
      </c>
      <c r="G342">
        <v>3800</v>
      </c>
    </row>
    <row r="343" spans="1:16" x14ac:dyDescent="0.25">
      <c r="A343" t="s">
        <v>22</v>
      </c>
      <c r="B343" t="s">
        <v>7</v>
      </c>
      <c r="C343">
        <v>25</v>
      </c>
      <c r="D343">
        <v>37</v>
      </c>
      <c r="E343">
        <v>2238</v>
      </c>
      <c r="F343">
        <v>481</v>
      </c>
      <c r="G343">
        <v>3750</v>
      </c>
    </row>
    <row r="344" spans="1:16" x14ac:dyDescent="0.25">
      <c r="A344" t="s">
        <v>22</v>
      </c>
      <c r="B344" t="s">
        <v>7</v>
      </c>
      <c r="C344">
        <v>6</v>
      </c>
      <c r="D344">
        <v>41</v>
      </c>
      <c r="E344">
        <v>2239</v>
      </c>
      <c r="F344">
        <v>563</v>
      </c>
      <c r="G344">
        <v>3550</v>
      </c>
    </row>
    <row r="345" spans="1:16" x14ac:dyDescent="0.25">
      <c r="A345" t="s">
        <v>22</v>
      </c>
      <c r="B345" t="s">
        <v>7</v>
      </c>
      <c r="C345">
        <v>21</v>
      </c>
      <c r="D345">
        <v>43</v>
      </c>
      <c r="E345">
        <v>5160</v>
      </c>
      <c r="F345">
        <v>543</v>
      </c>
      <c r="G345">
        <v>3250</v>
      </c>
    </row>
    <row r="346" spans="1:16" x14ac:dyDescent="0.25">
      <c r="A346" t="s">
        <v>22</v>
      </c>
      <c r="B346" t="s">
        <v>7</v>
      </c>
      <c r="C346">
        <v>17</v>
      </c>
      <c r="D346">
        <v>36</v>
      </c>
      <c r="E346">
        <v>2241</v>
      </c>
      <c r="F346">
        <v>592</v>
      </c>
      <c r="G346">
        <v>3550</v>
      </c>
    </row>
    <row r="347" spans="1:16" x14ac:dyDescent="0.25">
      <c r="A347" t="s">
        <v>22</v>
      </c>
      <c r="B347" t="s">
        <v>7</v>
      </c>
      <c r="C347">
        <v>10</v>
      </c>
      <c r="D347">
        <v>43</v>
      </c>
      <c r="E347">
        <v>2242</v>
      </c>
      <c r="F347">
        <v>523</v>
      </c>
      <c r="G347">
        <v>3450</v>
      </c>
    </row>
    <row r="348" spans="1:16" x14ac:dyDescent="0.25">
      <c r="A348" t="s">
        <v>22</v>
      </c>
      <c r="B348" t="s">
        <v>7</v>
      </c>
      <c r="C348">
        <v>29</v>
      </c>
      <c r="D348">
        <v>39</v>
      </c>
      <c r="E348">
        <v>2243</v>
      </c>
      <c r="F348">
        <v>530</v>
      </c>
      <c r="G348">
        <v>3450</v>
      </c>
    </row>
    <row r="349" spans="1:16" x14ac:dyDescent="0.25">
      <c r="A349" t="s">
        <v>22</v>
      </c>
      <c r="B349" t="s">
        <v>7</v>
      </c>
      <c r="C349">
        <v>26</v>
      </c>
      <c r="D349">
        <v>43</v>
      </c>
      <c r="E349">
        <v>2244</v>
      </c>
      <c r="F349">
        <v>546</v>
      </c>
      <c r="G349">
        <v>3300</v>
      </c>
    </row>
    <row r="350" spans="1:16" x14ac:dyDescent="0.25">
      <c r="A350" t="s">
        <v>22</v>
      </c>
      <c r="B350" t="s">
        <v>7</v>
      </c>
      <c r="C350">
        <v>12</v>
      </c>
      <c r="D350">
        <v>38</v>
      </c>
      <c r="E350">
        <v>2245</v>
      </c>
      <c r="F350">
        <v>547</v>
      </c>
      <c r="G350">
        <v>3350</v>
      </c>
    </row>
    <row r="351" spans="1:16" x14ac:dyDescent="0.25">
      <c r="A351" t="s">
        <v>22</v>
      </c>
      <c r="B351" t="s">
        <v>7</v>
      </c>
      <c r="C351">
        <v>15</v>
      </c>
      <c r="D351">
        <v>37</v>
      </c>
      <c r="E351">
        <v>2246</v>
      </c>
      <c r="F351">
        <v>550</v>
      </c>
      <c r="G351">
        <v>3700</v>
      </c>
    </row>
    <row r="352" spans="1:16" x14ac:dyDescent="0.25">
      <c r="A352" t="s">
        <v>22</v>
      </c>
      <c r="B352" t="s">
        <v>7</v>
      </c>
      <c r="C352">
        <v>13</v>
      </c>
      <c r="D352">
        <v>38</v>
      </c>
      <c r="E352">
        <v>2247</v>
      </c>
      <c r="F352">
        <v>525</v>
      </c>
      <c r="G352">
        <v>3000</v>
      </c>
    </row>
    <row r="353" spans="1:7" x14ac:dyDescent="0.25">
      <c r="A353" t="s">
        <v>22</v>
      </c>
      <c r="B353" t="s">
        <v>7</v>
      </c>
      <c r="C353">
        <v>14</v>
      </c>
      <c r="D353">
        <v>38</v>
      </c>
      <c r="E353">
        <v>2248</v>
      </c>
      <c r="F353">
        <v>530</v>
      </c>
      <c r="G353">
        <v>3650</v>
      </c>
    </row>
    <row r="354" spans="1:7" x14ac:dyDescent="0.25">
      <c r="A354" t="s">
        <v>22</v>
      </c>
      <c r="B354" t="s">
        <v>7</v>
      </c>
      <c r="C354">
        <v>18</v>
      </c>
      <c r="D354">
        <v>39</v>
      </c>
      <c r="E354">
        <v>5161</v>
      </c>
      <c r="F354">
        <v>526</v>
      </c>
      <c r="G354">
        <v>3750</v>
      </c>
    </row>
    <row r="355" spans="1:7" x14ac:dyDescent="0.25">
      <c r="A355" t="s">
        <v>22</v>
      </c>
      <c r="B355" t="s">
        <v>7</v>
      </c>
      <c r="C355">
        <v>23</v>
      </c>
      <c r="D355">
        <v>39</v>
      </c>
      <c r="E355">
        <v>2250</v>
      </c>
      <c r="F355">
        <v>560</v>
      </c>
      <c r="G355">
        <v>3300</v>
      </c>
    </row>
    <row r="356" spans="1:7" x14ac:dyDescent="0.25">
      <c r="A356" t="s">
        <v>22</v>
      </c>
      <c r="B356" t="s">
        <v>7</v>
      </c>
      <c r="C356">
        <v>4</v>
      </c>
      <c r="D356">
        <v>38</v>
      </c>
      <c r="E356">
        <v>4151</v>
      </c>
      <c r="F356">
        <v>572</v>
      </c>
      <c r="G356">
        <v>3700</v>
      </c>
    </row>
    <row r="357" spans="1:7" x14ac:dyDescent="0.25">
      <c r="A357" t="s">
        <v>22</v>
      </c>
      <c r="B357" t="s">
        <v>7</v>
      </c>
      <c r="C357">
        <v>1</v>
      </c>
      <c r="D357">
        <v>38</v>
      </c>
      <c r="E357">
        <v>4153</v>
      </c>
      <c r="F357">
        <v>548</v>
      </c>
      <c r="G357">
        <v>3650</v>
      </c>
    </row>
    <row r="358" spans="1:7" x14ac:dyDescent="0.25">
      <c r="A358" t="s">
        <v>22</v>
      </c>
      <c r="B358" t="s">
        <v>7</v>
      </c>
      <c r="C358">
        <v>2</v>
      </c>
      <c r="D358">
        <v>42</v>
      </c>
      <c r="E358">
        <v>4162</v>
      </c>
      <c r="F358">
        <v>492</v>
      </c>
      <c r="G358">
        <v>3450</v>
      </c>
    </row>
    <row r="359" spans="1:7" x14ac:dyDescent="0.25">
      <c r="A359" t="s">
        <v>22</v>
      </c>
      <c r="B359" t="s">
        <v>7</v>
      </c>
      <c r="C359">
        <v>5</v>
      </c>
      <c r="D359">
        <v>42</v>
      </c>
      <c r="E359">
        <v>4166</v>
      </c>
      <c r="F359">
        <v>628</v>
      </c>
      <c r="G359">
        <v>3900</v>
      </c>
    </row>
    <row r="360" spans="1:7" x14ac:dyDescent="0.25">
      <c r="A360" t="s">
        <v>22</v>
      </c>
      <c r="B360" t="s">
        <v>7</v>
      </c>
      <c r="C360">
        <v>3</v>
      </c>
      <c r="D360">
        <v>38</v>
      </c>
      <c r="E360">
        <v>4169</v>
      </c>
      <c r="F360">
        <v>450</v>
      </c>
      <c r="G360">
        <v>3050</v>
      </c>
    </row>
    <row r="361" spans="1:7" x14ac:dyDescent="0.25">
      <c r="A361" t="s">
        <v>22</v>
      </c>
      <c r="B361" t="s">
        <v>7</v>
      </c>
      <c r="C361">
        <v>30</v>
      </c>
      <c r="D361">
        <v>38</v>
      </c>
      <c r="F361" t="s">
        <v>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opLeftCell="A62" workbookViewId="0">
      <selection activeCell="G29" sqref="G29"/>
    </sheetView>
  </sheetViews>
  <sheetFormatPr defaultRowHeight="15" x14ac:dyDescent="0.25"/>
  <cols>
    <col min="1" max="1" width="7" customWidth="1"/>
    <col min="2" max="2" width="20.85546875" customWidth="1"/>
    <col min="3" max="3" width="23.5703125" customWidth="1"/>
    <col min="4" max="4" width="19.7109375" customWidth="1"/>
    <col min="5" max="5" width="23.140625" customWidth="1"/>
    <col min="6" max="6" width="27.42578125" customWidth="1"/>
    <col min="7" max="7" width="20.85546875" customWidth="1"/>
    <col min="10" max="10" width="16.28515625" customWidth="1"/>
    <col min="11" max="11" width="11.140625" customWidth="1"/>
  </cols>
  <sheetData>
    <row r="1" spans="1:11" x14ac:dyDescent="0.25">
      <c r="A1" t="s">
        <v>13</v>
      </c>
      <c r="B1" t="s">
        <v>27</v>
      </c>
      <c r="C1" t="s">
        <v>29</v>
      </c>
      <c r="D1" t="s">
        <v>30</v>
      </c>
      <c r="E1" s="6" t="s">
        <v>31</v>
      </c>
      <c r="F1" s="7" t="s">
        <v>52</v>
      </c>
      <c r="G1" s="11" t="s">
        <v>62</v>
      </c>
    </row>
    <row r="2" spans="1:11" x14ac:dyDescent="0.25">
      <c r="B2">
        <v>18.399999999999999</v>
      </c>
      <c r="C2">
        <f>SUM(B2:B24)</f>
        <v>232.30000000000004</v>
      </c>
      <c r="D2">
        <v>30.9</v>
      </c>
      <c r="E2" s="6">
        <f>SUM(C2:D2)</f>
        <v>263.20000000000005</v>
      </c>
      <c r="F2" s="7">
        <v>165.91</v>
      </c>
      <c r="G2" s="11">
        <f>E2/F2</f>
        <v>1.5864022662889521</v>
      </c>
    </row>
    <row r="3" spans="1:11" x14ac:dyDescent="0.25">
      <c r="B3">
        <v>5</v>
      </c>
    </row>
    <row r="4" spans="1:11" x14ac:dyDescent="0.25">
      <c r="B4">
        <v>5</v>
      </c>
    </row>
    <row r="5" spans="1:11" x14ac:dyDescent="0.25">
      <c r="B5">
        <v>5</v>
      </c>
    </row>
    <row r="6" spans="1:11" x14ac:dyDescent="0.25">
      <c r="B6">
        <v>13</v>
      </c>
    </row>
    <row r="7" spans="1:11" x14ac:dyDescent="0.25">
      <c r="B7">
        <v>8</v>
      </c>
      <c r="F7" t="s">
        <v>23</v>
      </c>
      <c r="G7" s="23" t="s">
        <v>105</v>
      </c>
      <c r="J7" s="17"/>
      <c r="K7" s="17"/>
    </row>
    <row r="8" spans="1:11" x14ac:dyDescent="0.25">
      <c r="B8">
        <v>10</v>
      </c>
      <c r="F8" t="s">
        <v>13</v>
      </c>
      <c r="G8" s="23">
        <v>1.5864022662889501</v>
      </c>
      <c r="J8" s="17"/>
      <c r="K8" s="17"/>
    </row>
    <row r="9" spans="1:11" x14ac:dyDescent="0.25">
      <c r="B9">
        <v>10</v>
      </c>
      <c r="F9" t="s">
        <v>14</v>
      </c>
      <c r="G9" s="23">
        <v>1.5924937145226925</v>
      </c>
      <c r="J9" s="17"/>
      <c r="K9" s="17"/>
    </row>
    <row r="10" spans="1:11" x14ac:dyDescent="0.25">
      <c r="B10">
        <v>13</v>
      </c>
      <c r="F10" t="s">
        <v>15</v>
      </c>
      <c r="G10" s="23">
        <v>1.5537872089596227</v>
      </c>
      <c r="J10" s="17"/>
      <c r="K10" s="17"/>
    </row>
    <row r="11" spans="1:11" x14ac:dyDescent="0.25">
      <c r="B11">
        <v>10</v>
      </c>
      <c r="F11" t="s">
        <v>16</v>
      </c>
      <c r="G11" s="23">
        <v>1.6757478038474367</v>
      </c>
      <c r="J11" s="17"/>
      <c r="K11" s="17"/>
    </row>
    <row r="12" spans="1:11" x14ac:dyDescent="0.25">
      <c r="B12">
        <v>14.3</v>
      </c>
      <c r="F12" t="s">
        <v>17</v>
      </c>
      <c r="G12" s="23">
        <v>1.6833884049264047</v>
      </c>
    </row>
    <row r="13" spans="1:11" x14ac:dyDescent="0.25">
      <c r="B13">
        <v>14</v>
      </c>
      <c r="F13" t="s">
        <v>18</v>
      </c>
      <c r="G13" s="23">
        <v>1.7373019531996716</v>
      </c>
    </row>
    <row r="14" spans="1:11" x14ac:dyDescent="0.25">
      <c r="B14">
        <v>10</v>
      </c>
      <c r="F14" t="s">
        <v>19</v>
      </c>
      <c r="G14" s="23">
        <v>1.6644423740336916</v>
      </c>
    </row>
    <row r="15" spans="1:11" x14ac:dyDescent="0.25">
      <c r="B15">
        <v>13.5</v>
      </c>
      <c r="F15" t="s">
        <v>20</v>
      </c>
      <c r="G15" s="23">
        <v>1.6825341113499759</v>
      </c>
    </row>
    <row r="16" spans="1:11" x14ac:dyDescent="0.25">
      <c r="B16">
        <v>2.9</v>
      </c>
      <c r="F16" t="s">
        <v>21</v>
      </c>
      <c r="G16" s="23">
        <v>1.7495860033119737</v>
      </c>
    </row>
    <row r="17" spans="1:7" x14ac:dyDescent="0.25">
      <c r="B17">
        <v>14.3</v>
      </c>
      <c r="F17" t="s">
        <v>22</v>
      </c>
      <c r="G17" s="23">
        <v>1.589770868251754</v>
      </c>
    </row>
    <row r="18" spans="1:7" x14ac:dyDescent="0.25">
      <c r="B18">
        <v>11.8</v>
      </c>
    </row>
    <row r="19" spans="1:7" x14ac:dyDescent="0.25">
      <c r="B19">
        <v>5.3</v>
      </c>
    </row>
    <row r="20" spans="1:7" x14ac:dyDescent="0.25">
      <c r="B20">
        <v>13</v>
      </c>
    </row>
    <row r="21" spans="1:7" x14ac:dyDescent="0.25">
      <c r="B21">
        <v>9.8000000000000007</v>
      </c>
    </row>
    <row r="22" spans="1:7" x14ac:dyDescent="0.25">
      <c r="B22">
        <v>13.2</v>
      </c>
    </row>
    <row r="23" spans="1:7" x14ac:dyDescent="0.25">
      <c r="B23">
        <v>8.3000000000000007</v>
      </c>
    </row>
    <row r="24" spans="1:7" x14ac:dyDescent="0.25">
      <c r="B24">
        <v>4.5</v>
      </c>
    </row>
    <row r="25" spans="1:7" x14ac:dyDescent="0.25">
      <c r="A25" t="s">
        <v>14</v>
      </c>
      <c r="B25" t="s">
        <v>28</v>
      </c>
      <c r="C25" s="16" t="s">
        <v>29</v>
      </c>
      <c r="D25" s="16" t="s">
        <v>30</v>
      </c>
      <c r="E25" s="6" t="s">
        <v>31</v>
      </c>
      <c r="F25" s="7" t="s">
        <v>52</v>
      </c>
      <c r="G25" s="11" t="s">
        <v>62</v>
      </c>
    </row>
    <row r="26" spans="1:7" x14ac:dyDescent="0.25">
      <c r="B26">
        <v>18.3</v>
      </c>
      <c r="C26">
        <f>SUM(B26:B48)</f>
        <v>273.2</v>
      </c>
      <c r="D26">
        <v>34</v>
      </c>
      <c r="E26" s="6">
        <f>SUM(C26:D26)</f>
        <v>307.2</v>
      </c>
      <c r="F26" s="7">
        <v>192.905</v>
      </c>
      <c r="G26" s="12">
        <f>E26/F26</f>
        <v>1.5924937145226925</v>
      </c>
    </row>
    <row r="27" spans="1:7" x14ac:dyDescent="0.25">
      <c r="B27">
        <v>5</v>
      </c>
    </row>
    <row r="28" spans="1:7" x14ac:dyDescent="0.25">
      <c r="B28">
        <v>10</v>
      </c>
    </row>
    <row r="29" spans="1:7" x14ac:dyDescent="0.25">
      <c r="B29">
        <v>13</v>
      </c>
    </row>
    <row r="30" spans="1:7" x14ac:dyDescent="0.25">
      <c r="B30">
        <v>10</v>
      </c>
    </row>
    <row r="31" spans="1:7" x14ac:dyDescent="0.25">
      <c r="B31">
        <v>12</v>
      </c>
    </row>
    <row r="32" spans="1:7" x14ac:dyDescent="0.25">
      <c r="B32">
        <v>10</v>
      </c>
    </row>
    <row r="33" spans="2:2" x14ac:dyDescent="0.25">
      <c r="B33">
        <v>7</v>
      </c>
    </row>
    <row r="34" spans="2:2" x14ac:dyDescent="0.25">
      <c r="B34">
        <v>12</v>
      </c>
    </row>
    <row r="35" spans="2:2" x14ac:dyDescent="0.25">
      <c r="B35">
        <v>13</v>
      </c>
    </row>
    <row r="36" spans="2:2" x14ac:dyDescent="0.25">
      <c r="B36">
        <v>15</v>
      </c>
    </row>
    <row r="37" spans="2:2" x14ac:dyDescent="0.25">
      <c r="B37">
        <v>15</v>
      </c>
    </row>
    <row r="38" spans="2:2" x14ac:dyDescent="0.25">
      <c r="B38">
        <v>18.100000000000001</v>
      </c>
    </row>
    <row r="39" spans="2:2" x14ac:dyDescent="0.25">
      <c r="B39">
        <v>14</v>
      </c>
    </row>
    <row r="40" spans="2:2" x14ac:dyDescent="0.25">
      <c r="B40">
        <v>7.6</v>
      </c>
    </row>
    <row r="41" spans="2:2" x14ac:dyDescent="0.25">
      <c r="B41">
        <v>13.7</v>
      </c>
    </row>
    <row r="42" spans="2:2" x14ac:dyDescent="0.25">
      <c r="B42">
        <v>12</v>
      </c>
    </row>
    <row r="43" spans="2:2" x14ac:dyDescent="0.25">
      <c r="B43">
        <v>12.9</v>
      </c>
    </row>
    <row r="44" spans="2:2" x14ac:dyDescent="0.25">
      <c r="B44">
        <v>10</v>
      </c>
    </row>
    <row r="45" spans="2:2" x14ac:dyDescent="0.25">
      <c r="B45">
        <v>12.1</v>
      </c>
    </row>
    <row r="46" spans="2:2" x14ac:dyDescent="0.25">
      <c r="B46">
        <v>14.3</v>
      </c>
    </row>
    <row r="47" spans="2:2" x14ac:dyDescent="0.25">
      <c r="B47">
        <v>12.3</v>
      </c>
    </row>
    <row r="48" spans="2:2" x14ac:dyDescent="0.25">
      <c r="B48">
        <v>5.9</v>
      </c>
    </row>
    <row r="49" spans="1:7" x14ac:dyDescent="0.25">
      <c r="A49" t="s">
        <v>15</v>
      </c>
      <c r="B49" t="s">
        <v>27</v>
      </c>
      <c r="C49" s="16" t="s">
        <v>29</v>
      </c>
      <c r="D49" s="16" t="s">
        <v>30</v>
      </c>
      <c r="E49" s="6" t="s">
        <v>31</v>
      </c>
      <c r="F49" s="7" t="s">
        <v>52</v>
      </c>
      <c r="G49" s="11" t="s">
        <v>62</v>
      </c>
    </row>
    <row r="50" spans="1:7" x14ac:dyDescent="0.25">
      <c r="B50">
        <v>18.399999999999999</v>
      </c>
      <c r="C50">
        <f>SUM(B50:B61)</f>
        <v>115</v>
      </c>
      <c r="D50">
        <v>16.8</v>
      </c>
      <c r="E50" s="6">
        <f>SUM(C50:D50)</f>
        <v>131.80000000000001</v>
      </c>
      <c r="F50" s="7">
        <v>84.825000000000003</v>
      </c>
      <c r="G50" s="12">
        <f>E50/F50</f>
        <v>1.5537872089596227</v>
      </c>
    </row>
    <row r="51" spans="1:7" x14ac:dyDescent="0.25">
      <c r="B51">
        <v>8</v>
      </c>
    </row>
    <row r="52" spans="1:7" x14ac:dyDescent="0.25">
      <c r="B52">
        <v>5</v>
      </c>
    </row>
    <row r="53" spans="1:7" x14ac:dyDescent="0.25">
      <c r="B53">
        <v>12</v>
      </c>
    </row>
    <row r="54" spans="1:7" x14ac:dyDescent="0.25">
      <c r="B54">
        <v>13.5</v>
      </c>
    </row>
    <row r="55" spans="1:7" x14ac:dyDescent="0.25">
      <c r="B55">
        <v>8.3000000000000007</v>
      </c>
    </row>
    <row r="56" spans="1:7" x14ac:dyDescent="0.25">
      <c r="B56">
        <v>8.6</v>
      </c>
    </row>
    <row r="57" spans="1:7" x14ac:dyDescent="0.25">
      <c r="B57">
        <v>6.2</v>
      </c>
    </row>
    <row r="58" spans="1:7" x14ac:dyDescent="0.25">
      <c r="B58">
        <v>10.5</v>
      </c>
    </row>
    <row r="59" spans="1:7" x14ac:dyDescent="0.25">
      <c r="B59">
        <v>9.4</v>
      </c>
    </row>
    <row r="60" spans="1:7" x14ac:dyDescent="0.25">
      <c r="B60">
        <v>11.1</v>
      </c>
    </row>
    <row r="61" spans="1:7" x14ac:dyDescent="0.25">
      <c r="B61">
        <v>4</v>
      </c>
    </row>
    <row r="62" spans="1:7" x14ac:dyDescent="0.25">
      <c r="A62" t="s">
        <v>16</v>
      </c>
      <c r="B62" t="s">
        <v>27</v>
      </c>
      <c r="C62" s="16" t="s">
        <v>29</v>
      </c>
      <c r="D62" s="16" t="s">
        <v>30</v>
      </c>
      <c r="E62" s="6" t="s">
        <v>31</v>
      </c>
      <c r="F62" s="7" t="s">
        <v>52</v>
      </c>
      <c r="G62" s="11" t="s">
        <v>62</v>
      </c>
    </row>
    <row r="63" spans="1:7" x14ac:dyDescent="0.25">
      <c r="B63">
        <v>18.5</v>
      </c>
      <c r="C63">
        <f>SUM(B63:B73)</f>
        <v>134</v>
      </c>
      <c r="D63">
        <v>16.7</v>
      </c>
      <c r="E63" s="6">
        <f>SUM(C63:D63)</f>
        <v>150.69999999999999</v>
      </c>
      <c r="F63" s="7">
        <v>89.93</v>
      </c>
      <c r="G63" s="12">
        <f>E63/F63</f>
        <v>1.6757478038474367</v>
      </c>
    </row>
    <row r="64" spans="1:7" x14ac:dyDescent="0.25">
      <c r="B64">
        <v>18</v>
      </c>
    </row>
    <row r="65" spans="1:7" x14ac:dyDescent="0.25">
      <c r="B65">
        <v>5</v>
      </c>
    </row>
    <row r="66" spans="1:7" x14ac:dyDescent="0.25">
      <c r="B66">
        <v>14</v>
      </c>
    </row>
    <row r="67" spans="1:7" x14ac:dyDescent="0.25">
      <c r="B67">
        <v>15</v>
      </c>
    </row>
    <row r="68" spans="1:7" x14ac:dyDescent="0.25">
      <c r="B68">
        <v>13</v>
      </c>
    </row>
    <row r="69" spans="1:7" x14ac:dyDescent="0.25">
      <c r="B69">
        <v>11</v>
      </c>
    </row>
    <row r="70" spans="1:7" x14ac:dyDescent="0.25">
      <c r="B70">
        <v>13.5</v>
      </c>
    </row>
    <row r="71" spans="1:7" x14ac:dyDescent="0.25">
      <c r="B71">
        <v>10</v>
      </c>
    </row>
    <row r="72" spans="1:7" x14ac:dyDescent="0.25">
      <c r="B72">
        <v>12.1</v>
      </c>
    </row>
    <row r="73" spans="1:7" x14ac:dyDescent="0.25">
      <c r="B73">
        <v>3.9</v>
      </c>
    </row>
    <row r="74" spans="1:7" x14ac:dyDescent="0.25">
      <c r="A74" t="s">
        <v>17</v>
      </c>
      <c r="B74" t="s">
        <v>27</v>
      </c>
      <c r="C74" s="16" t="s">
        <v>29</v>
      </c>
      <c r="D74" s="16" t="s">
        <v>30</v>
      </c>
      <c r="E74" s="6" t="s">
        <v>31</v>
      </c>
      <c r="F74" s="7" t="s">
        <v>52</v>
      </c>
      <c r="G74" s="11" t="s">
        <v>62</v>
      </c>
    </row>
    <row r="75" spans="1:7" x14ac:dyDescent="0.25">
      <c r="B75">
        <v>18.399999999999999</v>
      </c>
      <c r="C75">
        <f>SUM(B75:B86)</f>
        <v>123.80000000000003</v>
      </c>
      <c r="D75">
        <v>16.3</v>
      </c>
      <c r="E75" s="6">
        <f>SUM(C75:D75)</f>
        <v>140.10000000000002</v>
      </c>
      <c r="F75" s="7">
        <v>83.224999999999994</v>
      </c>
      <c r="G75" s="12">
        <f>E75/F75</f>
        <v>1.6833884049264047</v>
      </c>
    </row>
    <row r="76" spans="1:7" x14ac:dyDescent="0.25">
      <c r="B76">
        <v>10</v>
      </c>
    </row>
    <row r="77" spans="1:7" x14ac:dyDescent="0.25">
      <c r="B77">
        <v>8</v>
      </c>
    </row>
    <row r="78" spans="1:7" x14ac:dyDescent="0.25">
      <c r="B78">
        <v>5</v>
      </c>
    </row>
    <row r="79" spans="1:7" x14ac:dyDescent="0.25">
      <c r="B79">
        <v>12</v>
      </c>
    </row>
    <row r="80" spans="1:7" x14ac:dyDescent="0.25">
      <c r="B80">
        <v>14</v>
      </c>
    </row>
    <row r="81" spans="1:7" x14ac:dyDescent="0.25">
      <c r="B81">
        <v>10</v>
      </c>
    </row>
    <row r="82" spans="1:7" x14ac:dyDescent="0.25">
      <c r="B82">
        <v>12.2</v>
      </c>
    </row>
    <row r="83" spans="1:7" x14ac:dyDescent="0.25">
      <c r="B83">
        <v>9.4</v>
      </c>
    </row>
    <row r="84" spans="1:7" x14ac:dyDescent="0.25">
      <c r="B84">
        <v>8.4</v>
      </c>
    </row>
    <row r="85" spans="1:7" x14ac:dyDescent="0.25">
      <c r="B85">
        <v>12.4</v>
      </c>
    </row>
    <row r="86" spans="1:7" x14ac:dyDescent="0.25">
      <c r="B86">
        <v>4</v>
      </c>
    </row>
    <row r="87" spans="1:7" x14ac:dyDescent="0.25">
      <c r="A87" t="s">
        <v>18</v>
      </c>
      <c r="B87" t="s">
        <v>27</v>
      </c>
      <c r="C87" s="16" t="s">
        <v>29</v>
      </c>
      <c r="D87" s="16" t="s">
        <v>30</v>
      </c>
      <c r="E87" s="6" t="s">
        <v>31</v>
      </c>
      <c r="F87" s="7" t="s">
        <v>52</v>
      </c>
      <c r="G87" s="11" t="s">
        <v>62</v>
      </c>
    </row>
    <row r="88" spans="1:7" x14ac:dyDescent="0.25">
      <c r="B88">
        <v>18.399999999999999</v>
      </c>
      <c r="C88">
        <f>SUM(B88:B99)</f>
        <v>137</v>
      </c>
      <c r="D88">
        <v>17.5</v>
      </c>
      <c r="E88" s="6">
        <f>SUM(C88:D88)</f>
        <v>154.5</v>
      </c>
      <c r="F88" s="7">
        <v>88.930999999999997</v>
      </c>
      <c r="G88" s="12">
        <f>E88/F88</f>
        <v>1.7373019531996716</v>
      </c>
    </row>
    <row r="89" spans="1:7" x14ac:dyDescent="0.25">
      <c r="B89">
        <v>10</v>
      </c>
    </row>
    <row r="90" spans="1:7" x14ac:dyDescent="0.25">
      <c r="B90">
        <v>8</v>
      </c>
    </row>
    <row r="91" spans="1:7" x14ac:dyDescent="0.25">
      <c r="B91">
        <v>8</v>
      </c>
    </row>
    <row r="92" spans="1:7" x14ac:dyDescent="0.25">
      <c r="B92">
        <v>14</v>
      </c>
    </row>
    <row r="93" spans="1:7" x14ac:dyDescent="0.25">
      <c r="B93">
        <v>15</v>
      </c>
    </row>
    <row r="94" spans="1:7" x14ac:dyDescent="0.25">
      <c r="B94">
        <v>13.6</v>
      </c>
    </row>
    <row r="95" spans="1:7" x14ac:dyDescent="0.25">
      <c r="B95">
        <v>14</v>
      </c>
    </row>
    <row r="96" spans="1:7" x14ac:dyDescent="0.25">
      <c r="B96">
        <v>11.1</v>
      </c>
    </row>
    <row r="97" spans="1:7" x14ac:dyDescent="0.25">
      <c r="B97">
        <v>11.1</v>
      </c>
    </row>
    <row r="98" spans="1:7" x14ac:dyDescent="0.25">
      <c r="B98">
        <v>9.8000000000000007</v>
      </c>
    </row>
    <row r="99" spans="1:7" x14ac:dyDescent="0.25">
      <c r="B99">
        <v>4</v>
      </c>
    </row>
    <row r="100" spans="1:7" x14ac:dyDescent="0.25">
      <c r="A100" t="s">
        <v>19</v>
      </c>
      <c r="B100" t="s">
        <v>27</v>
      </c>
      <c r="C100" s="16" t="s">
        <v>29</v>
      </c>
      <c r="D100" s="16" t="s">
        <v>30</v>
      </c>
      <c r="E100" s="6" t="s">
        <v>31</v>
      </c>
      <c r="F100" s="7" t="s">
        <v>52</v>
      </c>
      <c r="G100" s="11" t="s">
        <v>62</v>
      </c>
    </row>
    <row r="101" spans="1:7" x14ac:dyDescent="0.25">
      <c r="B101">
        <v>18.3</v>
      </c>
      <c r="C101">
        <f>SUM(B101:B112)</f>
        <v>115.8</v>
      </c>
      <c r="D101">
        <v>16.399999999999999</v>
      </c>
      <c r="E101" s="6">
        <f>SUM(C101:D101)</f>
        <v>132.19999999999999</v>
      </c>
      <c r="F101" s="7">
        <v>79.426000000000002</v>
      </c>
      <c r="G101" s="12">
        <f>E101/F101</f>
        <v>1.6644423740336916</v>
      </c>
    </row>
    <row r="102" spans="1:7" x14ac:dyDescent="0.25">
      <c r="B102">
        <v>10</v>
      </c>
    </row>
    <row r="103" spans="1:7" x14ac:dyDescent="0.25">
      <c r="B103">
        <v>5</v>
      </c>
    </row>
    <row r="104" spans="1:7" x14ac:dyDescent="0.25">
      <c r="B104">
        <v>6</v>
      </c>
    </row>
    <row r="105" spans="1:7" x14ac:dyDescent="0.25">
      <c r="B105">
        <v>12</v>
      </c>
    </row>
    <row r="106" spans="1:7" x14ac:dyDescent="0.25">
      <c r="B106">
        <v>11.5</v>
      </c>
    </row>
    <row r="107" spans="1:7" x14ac:dyDescent="0.25">
      <c r="B107">
        <v>12</v>
      </c>
    </row>
    <row r="108" spans="1:7" x14ac:dyDescent="0.25">
      <c r="B108">
        <v>7</v>
      </c>
    </row>
    <row r="109" spans="1:7" x14ac:dyDescent="0.25">
      <c r="B109">
        <v>10.5</v>
      </c>
    </row>
    <row r="110" spans="1:7" x14ac:dyDescent="0.25">
      <c r="B110">
        <v>8.8000000000000007</v>
      </c>
    </row>
    <row r="111" spans="1:7" x14ac:dyDescent="0.25">
      <c r="B111">
        <v>12.7</v>
      </c>
    </row>
    <row r="112" spans="1:7" x14ac:dyDescent="0.25">
      <c r="B112">
        <v>2</v>
      </c>
    </row>
    <row r="113" spans="1:7" x14ac:dyDescent="0.25">
      <c r="A113" t="s">
        <v>20</v>
      </c>
      <c r="B113" t="s">
        <v>27</v>
      </c>
      <c r="C113" s="16" t="s">
        <v>29</v>
      </c>
      <c r="D113" s="16" t="s">
        <v>30</v>
      </c>
      <c r="E113" s="6" t="s">
        <v>31</v>
      </c>
      <c r="F113" s="7" t="s">
        <v>52</v>
      </c>
      <c r="G113" s="11" t="s">
        <v>62</v>
      </c>
    </row>
    <row r="114" spans="1:7" x14ac:dyDescent="0.25">
      <c r="B114">
        <v>18.399999999999999</v>
      </c>
      <c r="C114">
        <f>SUM(B114:B125)</f>
        <v>136.70000000000002</v>
      </c>
      <c r="D114">
        <v>16.7</v>
      </c>
      <c r="E114" s="6">
        <f>SUM(C114:D114)</f>
        <v>153.4</v>
      </c>
      <c r="F114" s="7">
        <v>91.171999999999997</v>
      </c>
      <c r="G114" s="12">
        <f>E114/F114</f>
        <v>1.6825341113499759</v>
      </c>
    </row>
    <row r="115" spans="1:7" x14ac:dyDescent="0.25">
      <c r="B115">
        <v>10</v>
      </c>
    </row>
    <row r="116" spans="1:7" x14ac:dyDescent="0.25">
      <c r="B116">
        <v>8</v>
      </c>
    </row>
    <row r="117" spans="1:7" x14ac:dyDescent="0.25">
      <c r="B117">
        <v>6</v>
      </c>
    </row>
    <row r="118" spans="1:7" x14ac:dyDescent="0.25">
      <c r="B118">
        <v>14</v>
      </c>
    </row>
    <row r="119" spans="1:7" x14ac:dyDescent="0.25">
      <c r="B119">
        <v>15</v>
      </c>
    </row>
    <row r="120" spans="1:7" x14ac:dyDescent="0.25">
      <c r="B120">
        <v>14</v>
      </c>
    </row>
    <row r="121" spans="1:7" x14ac:dyDescent="0.25">
      <c r="B121">
        <v>11.4</v>
      </c>
    </row>
    <row r="122" spans="1:7" x14ac:dyDescent="0.25">
      <c r="B122">
        <v>11.3</v>
      </c>
    </row>
    <row r="123" spans="1:7" x14ac:dyDescent="0.25">
      <c r="B123">
        <v>11</v>
      </c>
    </row>
    <row r="124" spans="1:7" x14ac:dyDescent="0.25">
      <c r="B124">
        <v>13.6</v>
      </c>
    </row>
    <row r="125" spans="1:7" x14ac:dyDescent="0.25">
      <c r="B125">
        <v>4</v>
      </c>
    </row>
    <row r="126" spans="1:7" x14ac:dyDescent="0.25">
      <c r="A126" t="s">
        <v>21</v>
      </c>
      <c r="B126" t="s">
        <v>27</v>
      </c>
      <c r="C126" s="16" t="s">
        <v>29</v>
      </c>
      <c r="D126" s="16" t="s">
        <v>30</v>
      </c>
      <c r="E126" s="6" t="s">
        <v>31</v>
      </c>
      <c r="F126" s="7" t="s">
        <v>52</v>
      </c>
      <c r="G126" s="11" t="s">
        <v>62</v>
      </c>
    </row>
    <row r="127" spans="1:7" x14ac:dyDescent="0.25">
      <c r="B127">
        <v>18.399999999999999</v>
      </c>
      <c r="C127">
        <f>SUM(B127:B138)</f>
        <v>129</v>
      </c>
      <c r="D127">
        <v>16.8</v>
      </c>
      <c r="E127" s="6">
        <f>SUM(C127:D127)</f>
        <v>145.80000000000001</v>
      </c>
      <c r="F127" s="7">
        <v>83.334000000000003</v>
      </c>
      <c r="G127" s="12">
        <f>E127/F127</f>
        <v>1.7495860033119737</v>
      </c>
    </row>
    <row r="128" spans="1:7" x14ac:dyDescent="0.25">
      <c r="B128">
        <v>10</v>
      </c>
    </row>
    <row r="129" spans="1:7" x14ac:dyDescent="0.25">
      <c r="B129">
        <v>5</v>
      </c>
    </row>
    <row r="130" spans="1:7" x14ac:dyDescent="0.25">
      <c r="B130">
        <v>10</v>
      </c>
    </row>
    <row r="131" spans="1:7" x14ac:dyDescent="0.25">
      <c r="B131">
        <v>12</v>
      </c>
    </row>
    <row r="132" spans="1:7" x14ac:dyDescent="0.25">
      <c r="B132">
        <v>14</v>
      </c>
    </row>
    <row r="133" spans="1:7" x14ac:dyDescent="0.25">
      <c r="B133">
        <v>10.199999999999999</v>
      </c>
    </row>
    <row r="134" spans="1:7" x14ac:dyDescent="0.25">
      <c r="B134">
        <v>7.5</v>
      </c>
    </row>
    <row r="135" spans="1:7" x14ac:dyDescent="0.25">
      <c r="B135">
        <v>13.5</v>
      </c>
    </row>
    <row r="136" spans="1:7" x14ac:dyDescent="0.25">
      <c r="B136">
        <v>10</v>
      </c>
    </row>
    <row r="137" spans="1:7" x14ac:dyDescent="0.25">
      <c r="B137">
        <v>12.4</v>
      </c>
    </row>
    <row r="138" spans="1:7" x14ac:dyDescent="0.25">
      <c r="B138">
        <v>6</v>
      </c>
    </row>
    <row r="139" spans="1:7" x14ac:dyDescent="0.25">
      <c r="A139" t="s">
        <v>22</v>
      </c>
      <c r="B139" t="s">
        <v>27</v>
      </c>
      <c r="C139" s="16" t="s">
        <v>29</v>
      </c>
      <c r="D139" s="16" t="s">
        <v>30</v>
      </c>
      <c r="E139" s="6" t="s">
        <v>31</v>
      </c>
      <c r="F139" s="7" t="s">
        <v>52</v>
      </c>
      <c r="G139" s="11" t="s">
        <v>62</v>
      </c>
    </row>
    <row r="140" spans="1:7" x14ac:dyDescent="0.25">
      <c r="B140">
        <v>18.399999999999999</v>
      </c>
      <c r="C140">
        <f>SUM(B140:B151)</f>
        <v>141.1</v>
      </c>
      <c r="D140">
        <v>17.3</v>
      </c>
      <c r="E140" s="6">
        <f>SUM(C140:D140)</f>
        <v>158.4</v>
      </c>
      <c r="F140" s="7">
        <v>99.637</v>
      </c>
      <c r="G140" s="12">
        <f>E140/F140</f>
        <v>1.589770868251754</v>
      </c>
    </row>
    <row r="141" spans="1:7" x14ac:dyDescent="0.25">
      <c r="B141">
        <v>10</v>
      </c>
    </row>
    <row r="142" spans="1:7" x14ac:dyDescent="0.25">
      <c r="B142">
        <v>8</v>
      </c>
    </row>
    <row r="143" spans="1:7" x14ac:dyDescent="0.25">
      <c r="B143">
        <v>8</v>
      </c>
    </row>
    <row r="144" spans="1:7" x14ac:dyDescent="0.25">
      <c r="B144">
        <v>14</v>
      </c>
    </row>
    <row r="145" spans="2:2" x14ac:dyDescent="0.25">
      <c r="B145">
        <v>15</v>
      </c>
    </row>
    <row r="146" spans="2:2" x14ac:dyDescent="0.25">
      <c r="B146">
        <v>12.4</v>
      </c>
    </row>
    <row r="147" spans="2:2" x14ac:dyDescent="0.25">
      <c r="B147">
        <v>11.1</v>
      </c>
    </row>
    <row r="148" spans="2:2" x14ac:dyDescent="0.25">
      <c r="B148">
        <v>13.8</v>
      </c>
    </row>
    <row r="149" spans="2:2" x14ac:dyDescent="0.25">
      <c r="B149">
        <v>11.6</v>
      </c>
    </row>
    <row r="150" spans="2:2" x14ac:dyDescent="0.25">
      <c r="B150">
        <v>12.8</v>
      </c>
    </row>
    <row r="151" spans="2:2" x14ac:dyDescent="0.25">
      <c r="B151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A22" sqref="A22"/>
    </sheetView>
  </sheetViews>
  <sheetFormatPr defaultRowHeight="15" x14ac:dyDescent="0.25"/>
  <cols>
    <col min="1" max="1" width="13.140625" customWidth="1"/>
    <col min="3" max="3" width="17.28515625" customWidth="1"/>
    <col min="6" max="6" width="17.85546875" customWidth="1"/>
    <col min="7" max="7" width="14.28515625" customWidth="1"/>
  </cols>
  <sheetData>
    <row r="1" spans="1:7" x14ac:dyDescent="0.25">
      <c r="A1" t="s">
        <v>54</v>
      </c>
      <c r="B1">
        <v>360</v>
      </c>
      <c r="C1" t="s">
        <v>57</v>
      </c>
    </row>
    <row r="2" spans="1:7" x14ac:dyDescent="0.25">
      <c r="A2" t="s">
        <v>55</v>
      </c>
      <c r="B2">
        <v>16</v>
      </c>
    </row>
    <row r="3" spans="1:7" x14ac:dyDescent="0.25">
      <c r="F3" t="s">
        <v>56</v>
      </c>
      <c r="G3" t="s">
        <v>89</v>
      </c>
    </row>
    <row r="4" spans="1:7" x14ac:dyDescent="0.25">
      <c r="A4" t="s">
        <v>13</v>
      </c>
      <c r="B4">
        <v>60</v>
      </c>
      <c r="C4" s="14">
        <f>B5/B4</f>
        <v>1.6666666666666666E-2</v>
      </c>
      <c r="F4" s="14">
        <f>B2/B1</f>
        <v>4.4444444444444446E-2</v>
      </c>
      <c r="G4" s="14">
        <v>0.9556</v>
      </c>
    </row>
    <row r="5" spans="1:7" x14ac:dyDescent="0.25">
      <c r="A5" t="s">
        <v>120</v>
      </c>
      <c r="B5">
        <v>1</v>
      </c>
    </row>
    <row r="6" spans="1:7" x14ac:dyDescent="0.25">
      <c r="A6" t="s">
        <v>14</v>
      </c>
      <c r="B6">
        <v>60</v>
      </c>
      <c r="C6" s="14">
        <f>B7/B6</f>
        <v>1.6666666666666666E-2</v>
      </c>
    </row>
    <row r="7" spans="1:7" x14ac:dyDescent="0.25">
      <c r="A7" t="s">
        <v>120</v>
      </c>
      <c r="B7">
        <v>1</v>
      </c>
    </row>
    <row r="8" spans="1:7" x14ac:dyDescent="0.25">
      <c r="A8" t="s">
        <v>119</v>
      </c>
      <c r="B8">
        <v>30</v>
      </c>
      <c r="C8" s="15">
        <v>0</v>
      </c>
    </row>
    <row r="9" spans="1:7" x14ac:dyDescent="0.25">
      <c r="A9" t="s">
        <v>120</v>
      </c>
      <c r="B9">
        <v>0</v>
      </c>
    </row>
    <row r="10" spans="1:7" x14ac:dyDescent="0.25">
      <c r="A10" t="s">
        <v>16</v>
      </c>
      <c r="B10">
        <v>30</v>
      </c>
      <c r="C10" s="14">
        <f>B11/B10</f>
        <v>0.13333333333333333</v>
      </c>
    </row>
    <row r="11" spans="1:7" x14ac:dyDescent="0.25">
      <c r="A11" t="s">
        <v>120</v>
      </c>
      <c r="B11">
        <v>4</v>
      </c>
    </row>
    <row r="12" spans="1:7" x14ac:dyDescent="0.25">
      <c r="A12" t="s">
        <v>17</v>
      </c>
      <c r="B12">
        <v>30</v>
      </c>
      <c r="C12" s="14">
        <f>B13/B12</f>
        <v>3.3333333333333333E-2</v>
      </c>
    </row>
    <row r="13" spans="1:7" x14ac:dyDescent="0.25">
      <c r="A13" t="s">
        <v>120</v>
      </c>
      <c r="B13">
        <v>1</v>
      </c>
    </row>
    <row r="14" spans="1:7" x14ac:dyDescent="0.25">
      <c r="A14" t="s">
        <v>18</v>
      </c>
      <c r="B14">
        <v>30</v>
      </c>
      <c r="C14" s="14">
        <f>B15/B14</f>
        <v>0.13333333333333333</v>
      </c>
    </row>
    <row r="15" spans="1:7" x14ac:dyDescent="0.25">
      <c r="A15" t="s">
        <v>120</v>
      </c>
      <c r="B15">
        <v>4</v>
      </c>
    </row>
    <row r="16" spans="1:7" x14ac:dyDescent="0.25">
      <c r="A16" t="s">
        <v>19</v>
      </c>
      <c r="B16">
        <v>30</v>
      </c>
      <c r="C16" s="14">
        <f>B17/B16</f>
        <v>6.6666666666666666E-2</v>
      </c>
    </row>
    <row r="17" spans="1:3" x14ac:dyDescent="0.25">
      <c r="A17" t="s">
        <v>120</v>
      </c>
      <c r="B17">
        <v>2</v>
      </c>
    </row>
    <row r="18" spans="1:3" x14ac:dyDescent="0.25">
      <c r="A18" t="s">
        <v>20</v>
      </c>
      <c r="B18">
        <v>30</v>
      </c>
      <c r="C18" s="14">
        <f>B19/B18</f>
        <v>3.3333333333333333E-2</v>
      </c>
    </row>
    <row r="19" spans="1:3" x14ac:dyDescent="0.25">
      <c r="A19" t="s">
        <v>120</v>
      </c>
      <c r="B19">
        <v>1</v>
      </c>
    </row>
    <row r="20" spans="1:3" x14ac:dyDescent="0.25">
      <c r="A20" t="s">
        <v>21</v>
      </c>
      <c r="B20">
        <v>30</v>
      </c>
      <c r="C20" s="14">
        <f>B21/B20</f>
        <v>3.3333333333333333E-2</v>
      </c>
    </row>
    <row r="21" spans="1:3" x14ac:dyDescent="0.25">
      <c r="A21" t="s">
        <v>120</v>
      </c>
      <c r="B21">
        <v>1</v>
      </c>
    </row>
    <row r="22" spans="1:3" x14ac:dyDescent="0.25">
      <c r="A22" t="s">
        <v>22</v>
      </c>
      <c r="B22">
        <v>30</v>
      </c>
      <c r="C22" s="14">
        <f>B23/B22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Flock Data</vt:lpstr>
      <vt:lpstr>Uniformity</vt:lpstr>
      <vt:lpstr>STRT</vt:lpstr>
      <vt:lpstr>UCFCR</vt:lpstr>
      <vt:lpstr>CFCR</vt:lpstr>
      <vt:lpstr>Mortality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Judd Powell</dc:creator>
  <cp:lastModifiedBy>Judd Powell</cp:lastModifiedBy>
  <dcterms:created xsi:type="dcterms:W3CDTF">2016-09-15T18:32:06Z</dcterms:created>
  <dcterms:modified xsi:type="dcterms:W3CDTF">2016-12-01T11:17:55Z</dcterms:modified>
</cp:coreProperties>
</file>